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ONDBONE" sheetId="1" r:id="rId1"/>
  </sheets>
  <definedNames/>
  <calcPr fullCalcOnLoad="1"/>
</workbook>
</file>

<file path=xl/sharedStrings.xml><?xml version="1.0" encoding="utf-8"?>
<sst xmlns="http://schemas.openxmlformats.org/spreadsheetml/2006/main" count="114" uniqueCount="94">
  <si>
    <t>'000t</t>
  </si>
  <si>
    <t>Progressive/Progressief</t>
  </si>
  <si>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</si>
  <si>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</si>
  <si>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</si>
  <si>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</si>
  <si>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</si>
  <si>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</si>
  <si>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</si>
  <si>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</si>
  <si>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</si>
  <si>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</si>
  <si>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</si>
  <si>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</si>
  <si>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</si>
  <si>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</si>
  <si>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</si>
  <si>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</si>
  <si>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</si>
  <si>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</si>
  <si>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</si>
  <si>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</si>
  <si>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</si>
  <si>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</si>
  <si>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</si>
  <si>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</si>
  <si>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</si>
  <si>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Monthly announcement of information/Maandelikse bekendmaking van inligting (1)</t>
  </si>
  <si>
    <t>Imports destined for RSA</t>
  </si>
  <si>
    <t xml:space="preserve"> Invoere bestem vir RSA</t>
  </si>
  <si>
    <t>Processed for the local market:</t>
  </si>
  <si>
    <t>Verwerk vir die binnelandse mark:</t>
  </si>
  <si>
    <t>Sundries</t>
  </si>
  <si>
    <t>Netto versendings(+)/ontvangstes(-)</t>
  </si>
  <si>
    <t>Producer deliveries directly from farms./Produsentelewerings direk vanaf plase:</t>
  </si>
  <si>
    <t>(a) Beginvoorraad</t>
  </si>
  <si>
    <t>Onttrek deur produsente</t>
  </si>
  <si>
    <t>Seed for planting purposes</t>
  </si>
  <si>
    <t>Saad vir plantdoeleindes</t>
  </si>
  <si>
    <t>ton</t>
  </si>
  <si>
    <t>Choice</t>
  </si>
  <si>
    <t>Crush</t>
  </si>
  <si>
    <t>Keur</t>
  </si>
  <si>
    <t>Diverse</t>
  </si>
  <si>
    <t>Pers</t>
  </si>
  <si>
    <t>Crushed for oil and oilcake</t>
  </si>
  <si>
    <t>Pods</t>
  </si>
  <si>
    <t>Peule</t>
  </si>
  <si>
    <t>(f) Unutilised stock (a+b-c-d-e)</t>
  </si>
  <si>
    <t>(h) Ongeallokeerde voorraad</t>
  </si>
  <si>
    <t>(a) Opening stock</t>
  </si>
  <si>
    <t>No comparable or actual figures available./Geen vergelykbare of werklike syfers beskikbaar nie.</t>
  </si>
  <si>
    <t>Net dispatches(+)/receipts(-)</t>
  </si>
  <si>
    <t>(h) Unallocated stock</t>
  </si>
  <si>
    <t>+/- (3)</t>
  </si>
  <si>
    <t>Deliveries directly from farms (5)</t>
  </si>
  <si>
    <t>Lewerings direk vanaf plase (5)</t>
  </si>
  <si>
    <t>Border posts</t>
  </si>
  <si>
    <t>Harbours</t>
  </si>
  <si>
    <t>Grensposte</t>
  </si>
  <si>
    <t>Hawens</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</si>
  <si>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</si>
  <si>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</si>
  <si>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(d) RSA Exports (6)</t>
  </si>
  <si>
    <t>Whole groundnuts</t>
  </si>
  <si>
    <t>Heel grondbone</t>
  </si>
  <si>
    <t>(d) RSA Uitvoere (6)</t>
  </si>
  <si>
    <t>Feb 2002</t>
  </si>
  <si>
    <t xml:space="preserve">SMI-042002  </t>
  </si>
  <si>
    <t>30/04/2002</t>
  </si>
  <si>
    <t>The information system reports only on the actual movement of groundnuts in commercial structures, and must under no circumstances be construed as confirmation or an indication of ownership./</t>
  </si>
  <si>
    <t>Die inligtingstelsel rapporteer slegs oor die fisiese beweging van grondbone in kommersiële strukture, en moet geensins as 'n bevestiging of aanduiding van eiendomsreg geag word nie.</t>
  </si>
  <si>
    <t xml:space="preserve">As declared by collaborators. Although everything has been done to ensure the accuracy of the information, neither SAGIS nor any of its directors or employees take any responsibility for actions or losses that might occur as a result of the </t>
  </si>
  <si>
    <t>usage of this information./ Soos deur medewerkers verklaar. Alhoewel  alles gedoen is om te verseker dat die inligting korrek is, aanvaar nie SAGIS of enige van sy direkteure of werknemers verantwoordelikheid  vir enige aksies of verliese</t>
  </si>
  <si>
    <t xml:space="preserve"> as gevolg van die inligting wat gebruik is nie.   </t>
  </si>
  <si>
    <t>Mar/Mrt 2002</t>
  </si>
  <si>
    <t>GROUNDNUTS/GRONDBONE - 2002/2003 Year (Mar - Feb) /  2002/2003 Jaar (Mrt - Feb) (2)</t>
  </si>
  <si>
    <t>Mar/Mrt 2001</t>
  </si>
  <si>
    <t>1 Mrt 2002</t>
  </si>
  <si>
    <t>1 Mrt 2001</t>
  </si>
  <si>
    <t>Prog. Mar/Mrt 2002</t>
  </si>
  <si>
    <t>Prog. Mar/Mrt 2001</t>
  </si>
  <si>
    <t>Direct Edible Market</t>
  </si>
  <si>
    <t>Direkte Eetmark</t>
  </si>
  <si>
    <t>Peanut Butter Market</t>
  </si>
  <si>
    <t>Grondboonbottermark</t>
  </si>
  <si>
    <t>Gepers vir olie en oliekoek</t>
  </si>
  <si>
    <t>Surplus(-)/Deficit(+)</t>
  </si>
  <si>
    <t>Surplus(-)/Tekort(+)</t>
  </si>
  <si>
    <t>31 Mrt 2002</t>
  </si>
  <si>
    <t>31 Mrt 2001</t>
  </si>
  <si>
    <r>
      <t>(f) Onaangewende voorraad</t>
    </r>
    <r>
      <rPr>
        <sz val="15"/>
        <rFont val="Arial"/>
        <family val="2"/>
      </rPr>
      <t xml:space="preserve"> </t>
    </r>
    <r>
      <rPr>
        <b/>
        <sz val="15"/>
        <rFont val="Arial"/>
        <family val="2"/>
      </rPr>
      <t>(a+b-c-d-e)</t>
    </r>
  </si>
  <si>
    <t>(g) Stock stored at: (7)</t>
  </si>
  <si>
    <t>(g) Voorraad geberg by: (7)</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</si>
</sst>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2">
    <font>
      <sz val="10"/>
      <name val="Arial"/>
      <family val="0"/>
    </font>
    <font>
      <sz val="14"/>
      <color indexed="12"/>
      <name val="Arial"/>
      <family val="2"/>
    </font>
    <font>
      <sz val="10"/>
      <color indexed="12"/>
      <name val="Arial"/>
      <family val="2"/>
    </font>
    <font>
      <sz val="17"/>
      <color indexed="12"/>
      <name val="Arial"/>
      <family val="2"/>
    </font>
    <font>
      <sz val="15"/>
      <color indexed="12"/>
      <name val="Arial"/>
      <family val="2"/>
    </font>
    <font>
      <b/>
      <sz val="15"/>
      <color indexed="8"/>
      <name val="Arial"/>
      <family val="2"/>
    </font>
    <font>
      <sz val="15"/>
      <color indexed="8"/>
      <name val="Arial"/>
      <family val="2"/>
    </font>
    <font>
      <sz val="14"/>
      <color indexed="8"/>
      <name val="Arial"/>
      <family val="2"/>
    </font>
    <font>
      <sz val="15"/>
      <name val="Arial"/>
      <family val="2"/>
    </font>
    <font>
      <i/>
      <sz val="15"/>
      <name val="Arial"/>
      <family val="2"/>
    </font>
    <font>
      <b/>
      <sz val="15"/>
      <name val="Arial"/>
      <family val="2"/>
    </font>
    <font>
      <sz val="12"/>
      <color indexed="8"/>
      <name val="Arial"/>
      <family val="2"/>
    </font>
  </fonts>
  <fills count="2">
    <fill>
      <patternFill/>
    </fill>
    <fill>
      <patternFill patternType="gray125"/>
    </fill>
  </fills>
  <borders count="56">
    <border>
      <left/>
      <right/>
      <top/>
      <bottom/>
      <diagonal/>
    </border>
    <border>
      <left style="medium"/>
      <right style="thin"/>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style="medium"/>
      <bottom style="medium"/>
    </border>
    <border>
      <left>
        <color indexed="63"/>
      </left>
      <right style="thin"/>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medium"/>
      <top style="medium"/>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style="thin"/>
    </border>
    <border>
      <left>
        <color indexed="63"/>
      </left>
      <right>
        <color indexed="63"/>
      </right>
      <top style="thin"/>
      <bottom style="thin"/>
    </border>
    <border>
      <left style="thin"/>
      <right style="medium"/>
      <top>
        <color indexed="63"/>
      </top>
      <bottom style="thin"/>
    </border>
    <border>
      <left style="medium"/>
      <right style="medium"/>
      <top style="thin"/>
      <bottom style="medium"/>
    </border>
    <border>
      <left style="medium"/>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2">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Alignment="1">
      <alignment/>
    </xf>
    <xf numFmtId="0" fontId="4" fillId="0" borderId="0" xfId="0" applyFont="1" applyFill="1" applyBorder="1" applyAlignment="1">
      <alignment/>
    </xf>
    <xf numFmtId="0" fontId="4" fillId="0" borderId="0" xfId="0" applyFont="1" applyFill="1" applyAlignment="1">
      <alignment/>
    </xf>
    <xf numFmtId="0" fontId="6" fillId="0" borderId="1" xfId="0" applyNumberFormat="1" applyFont="1" applyFill="1" applyBorder="1" applyAlignment="1">
      <alignment horizontal="center"/>
    </xf>
    <xf numFmtId="0" fontId="6" fillId="0" borderId="2" xfId="0" applyNumberFormat="1" applyFont="1" applyFill="1" applyBorder="1" applyAlignment="1">
      <alignment horizontal="center"/>
    </xf>
    <xf numFmtId="0" fontId="6" fillId="0" borderId="3" xfId="0" applyNumberFormat="1" applyFont="1" applyFill="1" applyBorder="1" applyAlignment="1">
      <alignment horizontal="center"/>
    </xf>
    <xf numFmtId="17" fontId="6" fillId="0" borderId="4" xfId="0" applyNumberFormat="1" applyFont="1" applyFill="1" applyBorder="1" applyAlignment="1">
      <alignment horizontal="center"/>
    </xf>
    <xf numFmtId="0" fontId="6" fillId="0" borderId="5" xfId="0" applyFont="1" applyFill="1" applyBorder="1" applyAlignment="1">
      <alignment horizontal="center"/>
    </xf>
    <xf numFmtId="0" fontId="6" fillId="0" borderId="6" xfId="0" applyFont="1" applyFill="1" applyBorder="1" applyAlignment="1">
      <alignment horizontal="center"/>
    </xf>
    <xf numFmtId="164" fontId="6" fillId="0" borderId="7" xfId="0" applyNumberFormat="1" applyFont="1" applyFill="1" applyBorder="1" applyAlignment="1">
      <alignment/>
    </xf>
    <xf numFmtId="164" fontId="6" fillId="0" borderId="8" xfId="0" applyNumberFormat="1" applyFont="1" applyFill="1" applyBorder="1" applyAlignment="1">
      <alignment/>
    </xf>
    <xf numFmtId="164" fontId="6" fillId="0" borderId="9" xfId="0" applyNumberFormat="1" applyFont="1" applyFill="1" applyBorder="1" applyAlignment="1">
      <alignment/>
    </xf>
    <xf numFmtId="164" fontId="6" fillId="0" borderId="0" xfId="0" applyNumberFormat="1" applyFont="1" applyFill="1" applyBorder="1" applyAlignment="1" quotePrefix="1">
      <alignment horizontal="center"/>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2" xfId="0" applyFont="1" applyFill="1" applyBorder="1" applyAlignment="1">
      <alignment horizontal="righ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alignment horizontal="right"/>
    </xf>
    <xf numFmtId="0" fontId="8" fillId="0" borderId="13" xfId="0" applyFont="1" applyFill="1" applyBorder="1" applyAlignment="1">
      <alignment/>
    </xf>
    <xf numFmtId="0" fontId="9" fillId="0" borderId="14" xfId="0" applyFont="1" applyFill="1" applyBorder="1" applyAlignment="1">
      <alignment/>
    </xf>
    <xf numFmtId="0" fontId="8" fillId="0" borderId="15" xfId="0" applyFont="1" applyFill="1" applyBorder="1" applyAlignment="1">
      <alignment/>
    </xf>
    <xf numFmtId="164" fontId="8" fillId="0" borderId="1" xfId="0" applyNumberFormat="1" applyFont="1" applyFill="1" applyBorder="1" applyAlignment="1">
      <alignment/>
    </xf>
    <xf numFmtId="164" fontId="8" fillId="0" borderId="16" xfId="0" applyNumberFormat="1" applyFont="1" applyFill="1" applyBorder="1" applyAlignment="1">
      <alignment/>
    </xf>
    <xf numFmtId="0" fontId="8" fillId="0" borderId="16" xfId="0" applyFont="1" applyFill="1" applyBorder="1" applyAlignment="1">
      <alignment/>
    </xf>
    <xf numFmtId="164" fontId="8" fillId="0" borderId="17" xfId="0" applyNumberFormat="1" applyFont="1" applyFill="1" applyBorder="1" applyAlignment="1">
      <alignment/>
    </xf>
    <xf numFmtId="164" fontId="8" fillId="0" borderId="18" xfId="0" applyNumberFormat="1" applyFont="1" applyFill="1" applyBorder="1" applyAlignment="1">
      <alignment horizontal="right"/>
    </xf>
    <xf numFmtId="0" fontId="9" fillId="0" borderId="15" xfId="0" applyFont="1" applyFill="1" applyBorder="1" applyAlignment="1">
      <alignment horizontal="right"/>
    </xf>
    <xf numFmtId="0" fontId="9" fillId="0" borderId="19" xfId="0" applyFont="1" applyFill="1" applyBorder="1" applyAlignment="1">
      <alignment horizontal="right"/>
    </xf>
    <xf numFmtId="0" fontId="8" fillId="0" borderId="3" xfId="0" applyFont="1" applyFill="1" applyBorder="1" applyAlignment="1">
      <alignment/>
    </xf>
    <xf numFmtId="0" fontId="8" fillId="0" borderId="0" xfId="0" applyFont="1" applyFill="1" applyBorder="1" applyAlignment="1">
      <alignment/>
    </xf>
    <xf numFmtId="0" fontId="9" fillId="0" borderId="20" xfId="0" applyFont="1" applyFill="1" applyBorder="1" applyAlignment="1">
      <alignment/>
    </xf>
    <xf numFmtId="0" fontId="8" fillId="0" borderId="21" xfId="0" applyFont="1" applyFill="1" applyBorder="1" applyAlignment="1">
      <alignment/>
    </xf>
    <xf numFmtId="164" fontId="8" fillId="0" borderId="4" xfId="0" applyNumberFormat="1" applyFont="1" applyFill="1" applyBorder="1" applyAlignment="1">
      <alignment/>
    </xf>
    <xf numFmtId="164" fontId="8" fillId="0" borderId="22" xfId="0" applyNumberFormat="1" applyFont="1" applyFill="1" applyBorder="1" applyAlignment="1">
      <alignment/>
    </xf>
    <xf numFmtId="0" fontId="8" fillId="0" borderId="22" xfId="0" applyFont="1" applyFill="1" applyBorder="1" applyAlignment="1">
      <alignment/>
    </xf>
    <xf numFmtId="164" fontId="8" fillId="0" borderId="23" xfId="0" applyNumberFormat="1" applyFont="1" applyFill="1" applyBorder="1" applyAlignment="1">
      <alignment/>
    </xf>
    <xf numFmtId="164" fontId="8" fillId="0" borderId="24" xfId="0" applyNumberFormat="1" applyFont="1" applyFill="1" applyBorder="1" applyAlignment="1">
      <alignment horizontal="right"/>
    </xf>
    <xf numFmtId="0" fontId="9" fillId="0" borderId="21" xfId="0" applyFont="1" applyFill="1" applyBorder="1" applyAlignment="1">
      <alignment horizontal="right"/>
    </xf>
    <xf numFmtId="0" fontId="9" fillId="0" borderId="25" xfId="0" applyFont="1" applyFill="1" applyBorder="1" applyAlignment="1">
      <alignment horizontal="right"/>
    </xf>
    <xf numFmtId="0" fontId="10" fillId="0" borderId="26" xfId="0" applyFont="1" applyFill="1" applyBorder="1" applyAlignment="1">
      <alignment horizontal="left"/>
    </xf>
    <xf numFmtId="0" fontId="10" fillId="0" borderId="27" xfId="0" applyFont="1" applyFill="1" applyBorder="1" applyAlignment="1">
      <alignment horizontal="left"/>
    </xf>
    <xf numFmtId="1" fontId="8" fillId="0" borderId="11" xfId="0" applyNumberFormat="1" applyFont="1" applyFill="1" applyBorder="1" applyAlignment="1">
      <alignment/>
    </xf>
    <xf numFmtId="0" fontId="10" fillId="0" borderId="27" xfId="0" applyFont="1" applyFill="1" applyBorder="1" applyAlignment="1">
      <alignment horizontal="right"/>
    </xf>
    <xf numFmtId="0" fontId="8" fillId="0" borderId="6" xfId="0" applyFont="1" applyFill="1" applyBorder="1" applyAlignment="1">
      <alignment/>
    </xf>
    <xf numFmtId="0" fontId="10" fillId="0" borderId="0" xfId="0" applyFont="1" applyFill="1" applyBorder="1" applyAlignment="1">
      <alignment horizontal="left"/>
    </xf>
    <xf numFmtId="1" fontId="8" fillId="0" borderId="0" xfId="0" applyNumberFormat="1" applyFont="1" applyFill="1" applyBorder="1" applyAlignment="1">
      <alignment/>
    </xf>
    <xf numFmtId="0" fontId="10" fillId="0" borderId="0" xfId="0" applyFont="1" applyFill="1" applyBorder="1" applyAlignment="1">
      <alignment horizontal="right"/>
    </xf>
    <xf numFmtId="164" fontId="8" fillId="0" borderId="12" xfId="0" applyNumberFormat="1" applyFont="1" applyFill="1" applyBorder="1" applyAlignment="1" quotePrefix="1">
      <alignment horizontal="center"/>
    </xf>
    <xf numFmtId="164" fontId="6" fillId="0" borderId="28" xfId="0" applyNumberFormat="1" applyFont="1" applyFill="1" applyBorder="1" applyAlignment="1">
      <alignment/>
    </xf>
    <xf numFmtId="0" fontId="8" fillId="0" borderId="0" xfId="0" applyFont="1" applyFill="1" applyAlignment="1" quotePrefix="1">
      <alignment horizontal="left"/>
    </xf>
    <xf numFmtId="0" fontId="8" fillId="0" borderId="0" xfId="0" applyFont="1" applyFill="1" applyAlignment="1">
      <alignment horizontal="left"/>
    </xf>
    <xf numFmtId="0" fontId="8" fillId="0" borderId="0" xfId="0" applyFont="1" applyFill="1" applyAlignment="1">
      <alignment/>
    </xf>
    <xf numFmtId="0" fontId="8" fillId="0" borderId="0" xfId="0" applyFont="1" applyFill="1" applyAlignment="1">
      <alignment/>
    </xf>
    <xf numFmtId="0" fontId="11" fillId="0" borderId="0" xfId="0" applyFont="1" applyFill="1" applyAlignment="1" quotePrefix="1">
      <alignment horizontal="left"/>
    </xf>
    <xf numFmtId="0" fontId="11" fillId="0" borderId="0" xfId="0" applyFont="1" applyFill="1" applyAlignment="1">
      <alignment horizontal="left"/>
    </xf>
    <xf numFmtId="0" fontId="11" fillId="0" borderId="0" xfId="0" applyFont="1" applyFill="1" applyAlignment="1" quotePrefix="1">
      <alignment/>
    </xf>
    <xf numFmtId="0" fontId="11" fillId="0" borderId="0" xfId="0" applyFont="1" applyFill="1" applyAlignment="1">
      <alignment/>
    </xf>
    <xf numFmtId="49" fontId="11" fillId="0" borderId="0" xfId="0" applyNumberFormat="1" applyFont="1" applyFill="1" applyAlignment="1">
      <alignment horizontal="left"/>
    </xf>
    <xf numFmtId="0" fontId="7" fillId="0" borderId="0" xfId="0" applyFont="1" applyFill="1" applyAlignment="1" quotePrefix="1">
      <alignment horizontal="right"/>
    </xf>
    <xf numFmtId="0" fontId="10" fillId="0" borderId="0" xfId="0" applyFont="1" applyFill="1" applyBorder="1" applyAlignment="1">
      <alignment horizontal="center"/>
    </xf>
    <xf numFmtId="14" fontId="10" fillId="0" borderId="0" xfId="0" applyNumberFormat="1" applyFont="1" applyFill="1" applyBorder="1" applyAlignment="1">
      <alignment horizontal="right"/>
    </xf>
    <xf numFmtId="0" fontId="8" fillId="0" borderId="27" xfId="0" applyFont="1" applyFill="1" applyBorder="1" applyAlignment="1" quotePrefix="1">
      <alignment horizontal="center"/>
    </xf>
    <xf numFmtId="3" fontId="10" fillId="0" borderId="29" xfId="0" applyNumberFormat="1" applyFont="1" applyFill="1" applyBorder="1" applyAlignment="1">
      <alignment horizontal="center"/>
    </xf>
    <xf numFmtId="3" fontId="10" fillId="0" borderId="30" xfId="0" applyNumberFormat="1" applyFont="1" applyFill="1" applyBorder="1" applyAlignment="1">
      <alignment horizontal="center"/>
    </xf>
    <xf numFmtId="3" fontId="10" fillId="0" borderId="31" xfId="0" applyNumberFormat="1" applyFont="1" applyFill="1" applyBorder="1" applyAlignment="1">
      <alignment horizontal="center"/>
    </xf>
    <xf numFmtId="0" fontId="8" fillId="0" borderId="18" xfId="0" applyFont="1" applyFill="1" applyBorder="1" applyAlignment="1">
      <alignment horizontal="center"/>
    </xf>
    <xf numFmtId="0" fontId="10" fillId="0" borderId="30" xfId="0" applyFont="1" applyFill="1" applyBorder="1" applyAlignment="1">
      <alignment horizontal="center"/>
    </xf>
    <xf numFmtId="0" fontId="10" fillId="0" borderId="31" xfId="0" applyFont="1" applyFill="1" applyBorder="1" applyAlignment="1">
      <alignment horizontal="center"/>
    </xf>
    <xf numFmtId="3" fontId="10" fillId="0" borderId="13" xfId="0" applyNumberFormat="1" applyFont="1" applyFill="1" applyBorder="1" applyAlignment="1">
      <alignment horizontal="center"/>
    </xf>
    <xf numFmtId="3" fontId="10" fillId="0" borderId="0" xfId="0" applyNumberFormat="1" applyFont="1" applyFill="1" applyBorder="1" applyAlignment="1">
      <alignment horizontal="center"/>
    </xf>
    <xf numFmtId="3" fontId="10" fillId="0" borderId="3" xfId="0" applyNumberFormat="1" applyFont="1" applyFill="1" applyBorder="1" applyAlignment="1">
      <alignment horizontal="center"/>
    </xf>
    <xf numFmtId="0" fontId="8" fillId="0" borderId="32" xfId="0" applyFont="1" applyFill="1" applyBorder="1" applyAlignment="1">
      <alignment horizontal="center"/>
    </xf>
    <xf numFmtId="0" fontId="10" fillId="0" borderId="3" xfId="0" applyFont="1" applyFill="1" applyBorder="1" applyAlignment="1">
      <alignment horizontal="center"/>
    </xf>
    <xf numFmtId="3" fontId="10" fillId="0" borderId="26" xfId="0" applyNumberFormat="1" applyFont="1" applyFill="1" applyBorder="1" applyAlignment="1">
      <alignment horizontal="center"/>
    </xf>
    <xf numFmtId="3" fontId="10" fillId="0" borderId="27" xfId="0" applyNumberFormat="1" applyFont="1" applyFill="1" applyBorder="1" applyAlignment="1">
      <alignment horizontal="center"/>
    </xf>
    <xf numFmtId="3" fontId="10" fillId="0" borderId="6" xfId="0" applyNumberFormat="1" applyFont="1" applyFill="1" applyBorder="1" applyAlignment="1">
      <alignment horizontal="center"/>
    </xf>
    <xf numFmtId="0" fontId="8" fillId="0" borderId="24" xfId="0" applyNumberFormat="1" applyFont="1" applyFill="1" applyBorder="1" applyAlignment="1" quotePrefix="1">
      <alignment horizontal="center"/>
    </xf>
    <xf numFmtId="0" fontId="10" fillId="0" borderId="26" xfId="0" applyFont="1" applyFill="1" applyBorder="1" applyAlignment="1">
      <alignment horizontal="center"/>
    </xf>
    <xf numFmtId="0" fontId="10" fillId="0" borderId="27" xfId="0" applyFont="1" applyFill="1" applyBorder="1" applyAlignment="1">
      <alignment horizontal="center"/>
    </xf>
    <xf numFmtId="0" fontId="10" fillId="0" borderId="6" xfId="0" applyFont="1" applyFill="1" applyBorder="1" applyAlignment="1">
      <alignment horizontal="center"/>
    </xf>
    <xf numFmtId="0" fontId="8" fillId="0" borderId="0" xfId="0" applyFont="1" applyFill="1" applyBorder="1" applyAlignment="1">
      <alignment horizontal="center"/>
    </xf>
    <xf numFmtId="17" fontId="8" fillId="0" borderId="27" xfId="0" applyNumberFormat="1" applyFont="1" applyFill="1" applyBorder="1" applyAlignment="1">
      <alignment horizontal="center"/>
    </xf>
    <xf numFmtId="0" fontId="8" fillId="0" borderId="27" xfId="0" applyFont="1" applyFill="1" applyBorder="1" applyAlignment="1">
      <alignment horizontal="center"/>
    </xf>
    <xf numFmtId="0" fontId="8" fillId="0" borderId="29" xfId="0" applyFont="1" applyFill="1" applyBorder="1" applyAlignment="1">
      <alignment/>
    </xf>
    <xf numFmtId="0" fontId="8" fillId="0" borderId="30" xfId="0" applyFont="1" applyFill="1" applyBorder="1" applyAlignment="1">
      <alignment/>
    </xf>
    <xf numFmtId="49" fontId="8" fillId="0" borderId="11" xfId="0" applyNumberFormat="1" applyFont="1" applyFill="1" applyBorder="1" applyAlignment="1">
      <alignment horizontal="center"/>
    </xf>
    <xf numFmtId="17" fontId="8" fillId="0" borderId="33" xfId="0" applyNumberFormat="1" applyFont="1" applyFill="1" applyBorder="1" applyAlignment="1">
      <alignment horizontal="center"/>
    </xf>
    <xf numFmtId="0" fontId="8" fillId="0" borderId="31" xfId="0" applyFont="1" applyFill="1" applyBorder="1" applyAlignment="1">
      <alignment/>
    </xf>
    <xf numFmtId="0" fontId="10" fillId="0" borderId="13" xfId="0" applyFont="1" applyFill="1" applyBorder="1" applyAlignment="1">
      <alignment/>
    </xf>
    <xf numFmtId="164" fontId="8" fillId="0" borderId="7" xfId="0" applyNumberFormat="1" applyFont="1" applyFill="1" applyBorder="1" applyAlignment="1">
      <alignment/>
    </xf>
    <xf numFmtId="164" fontId="8" fillId="0" borderId="9" xfId="0" applyNumberFormat="1" applyFont="1" applyFill="1" applyBorder="1" applyAlignment="1">
      <alignment/>
    </xf>
    <xf numFmtId="0" fontId="8" fillId="0" borderId="9" xfId="0" applyFont="1" applyFill="1" applyBorder="1" applyAlignment="1">
      <alignment/>
    </xf>
    <xf numFmtId="164" fontId="8" fillId="0" borderId="8" xfId="0" applyNumberFormat="1" applyFont="1" applyFill="1" applyBorder="1" applyAlignment="1">
      <alignment/>
    </xf>
    <xf numFmtId="164" fontId="8" fillId="0" borderId="33" xfId="0" applyNumberFormat="1" applyFont="1" applyFill="1" applyBorder="1" applyAlignment="1">
      <alignment horizontal="right"/>
    </xf>
    <xf numFmtId="0" fontId="10" fillId="0" borderId="3" xfId="0" applyFont="1" applyFill="1" applyBorder="1" applyAlignment="1">
      <alignment horizontal="right"/>
    </xf>
    <xf numFmtId="1" fontId="8" fillId="0" borderId="11" xfId="0" applyNumberFormat="1" applyFont="1" applyFill="1" applyBorder="1" applyAlignment="1">
      <alignment horizontal="center"/>
    </xf>
    <xf numFmtId="0" fontId="8" fillId="0" borderId="0" xfId="0" applyFont="1" applyFill="1" applyBorder="1" applyAlignment="1">
      <alignment horizontal="right"/>
    </xf>
    <xf numFmtId="0" fontId="10" fillId="0" borderId="21" xfId="0" applyFont="1" applyFill="1" applyBorder="1" applyAlignment="1">
      <alignment horizontal="left"/>
    </xf>
    <xf numFmtId="164" fontId="8" fillId="0" borderId="30" xfId="0" applyNumberFormat="1" applyFont="1" applyFill="1" applyBorder="1" applyAlignment="1" quotePrefix="1">
      <alignment horizontal="center"/>
    </xf>
    <xf numFmtId="0" fontId="9" fillId="0" borderId="20" xfId="0" applyFont="1" applyFill="1" applyBorder="1" applyAlignment="1">
      <alignment horizontal="left"/>
    </xf>
    <xf numFmtId="0" fontId="9" fillId="0" borderId="21" xfId="0" applyFont="1" applyFill="1" applyBorder="1" applyAlignment="1">
      <alignment horizontal="left"/>
    </xf>
    <xf numFmtId="164" fontId="8" fillId="0" borderId="24" xfId="0" applyNumberFormat="1" applyFont="1" applyFill="1" applyBorder="1" applyAlignment="1" quotePrefix="1">
      <alignment horizontal="center"/>
    </xf>
    <xf numFmtId="0" fontId="10" fillId="0" borderId="21" xfId="0" applyFont="1" applyFill="1" applyBorder="1" applyAlignment="1" quotePrefix="1">
      <alignment horizontal="left"/>
    </xf>
    <xf numFmtId="164" fontId="8" fillId="0" borderId="10" xfId="0" applyNumberFormat="1" applyFont="1" applyFill="1" applyBorder="1" applyAlignment="1">
      <alignment/>
    </xf>
    <xf numFmtId="164" fontId="8" fillId="0" borderId="34" xfId="0" applyNumberFormat="1" applyFont="1" applyFill="1" applyBorder="1" applyAlignment="1">
      <alignment/>
    </xf>
    <xf numFmtId="164" fontId="8" fillId="0" borderId="2" xfId="0" applyNumberFormat="1" applyFont="1" applyFill="1" applyBorder="1" applyAlignment="1">
      <alignment/>
    </xf>
    <xf numFmtId="0" fontId="8" fillId="0" borderId="14" xfId="0" applyFont="1" applyFill="1" applyBorder="1" applyAlignment="1">
      <alignment horizontal="left"/>
    </xf>
    <xf numFmtId="0" fontId="8" fillId="0" borderId="15" xfId="0" applyFont="1" applyFill="1" applyBorder="1" applyAlignment="1" quotePrefix="1">
      <alignment horizontal="left"/>
    </xf>
    <xf numFmtId="164" fontId="8" fillId="0" borderId="35" xfId="0" applyNumberFormat="1" applyFont="1" applyFill="1" applyBorder="1" applyAlignment="1">
      <alignment/>
    </xf>
    <xf numFmtId="164" fontId="8" fillId="0" borderId="36"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horizontal="right"/>
    </xf>
    <xf numFmtId="0" fontId="8" fillId="0" borderId="15" xfId="0" applyFont="1" applyFill="1" applyBorder="1" applyAlignment="1">
      <alignment horizontal="right"/>
    </xf>
    <xf numFmtId="0" fontId="8" fillId="0" borderId="19" xfId="0" applyFont="1" applyFill="1" applyBorder="1" applyAlignment="1">
      <alignment horizontal="right"/>
    </xf>
    <xf numFmtId="0" fontId="8" fillId="0" borderId="0" xfId="0" applyFont="1" applyFill="1" applyBorder="1" applyAlignment="1">
      <alignment/>
    </xf>
    <xf numFmtId="0" fontId="8" fillId="0" borderId="40" xfId="0"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0" fontId="8" fillId="0" borderId="42" xfId="0" applyFont="1" applyFill="1" applyBorder="1" applyAlignment="1">
      <alignment/>
    </xf>
    <xf numFmtId="164" fontId="8" fillId="0" borderId="43" xfId="0" applyNumberFormat="1" applyFont="1" applyFill="1" applyBorder="1" applyAlignment="1">
      <alignment/>
    </xf>
    <xf numFmtId="164" fontId="8" fillId="0" borderId="44" xfId="0" applyNumberFormat="1" applyFont="1" applyFill="1" applyBorder="1" applyAlignment="1">
      <alignment horizontal="right"/>
    </xf>
    <xf numFmtId="0" fontId="8" fillId="0" borderId="45" xfId="0" applyFont="1" applyFill="1" applyBorder="1" applyAlignment="1">
      <alignment horizontal="center"/>
    </xf>
    <xf numFmtId="0" fontId="8" fillId="0" borderId="46" xfId="0" applyFont="1" applyFill="1" applyBorder="1" applyAlignment="1">
      <alignment/>
    </xf>
    <xf numFmtId="0" fontId="9" fillId="0" borderId="46" xfId="0" applyFont="1" applyFill="1" applyBorder="1" applyAlignment="1">
      <alignment/>
    </xf>
    <xf numFmtId="164" fontId="8" fillId="0" borderId="47" xfId="0" applyNumberFormat="1" applyFont="1" applyFill="1" applyBorder="1" applyAlignment="1">
      <alignment/>
    </xf>
    <xf numFmtId="164" fontId="8" fillId="0" borderId="40" xfId="0" applyNumberFormat="1" applyFont="1" applyFill="1" applyBorder="1" applyAlignment="1">
      <alignment/>
    </xf>
    <xf numFmtId="164" fontId="8" fillId="0" borderId="48" xfId="0" applyNumberFormat="1" applyFont="1" applyFill="1" applyBorder="1" applyAlignment="1">
      <alignment/>
    </xf>
    <xf numFmtId="164" fontId="8" fillId="0" borderId="32" xfId="0" applyNumberFormat="1" applyFont="1" applyFill="1" applyBorder="1" applyAlignment="1">
      <alignment horizontal="right"/>
    </xf>
    <xf numFmtId="0" fontId="8" fillId="0" borderId="40" xfId="0" applyFont="1" applyFill="1" applyBorder="1" applyAlignment="1">
      <alignment/>
    </xf>
    <xf numFmtId="0" fontId="9" fillId="0" borderId="45" xfId="0" applyFont="1" applyFill="1" applyBorder="1" applyAlignment="1">
      <alignment horizontal="right"/>
    </xf>
    <xf numFmtId="0" fontId="9" fillId="0" borderId="48" xfId="0" applyFont="1" applyFill="1" applyBorder="1" applyAlignment="1">
      <alignment/>
    </xf>
    <xf numFmtId="0" fontId="9" fillId="0" borderId="47" xfId="0" applyFont="1" applyFill="1" applyBorder="1" applyAlignment="1">
      <alignment horizontal="right"/>
    </xf>
    <xf numFmtId="164" fontId="8" fillId="0" borderId="49" xfId="0" applyNumberFormat="1" applyFont="1" applyFill="1" applyBorder="1" applyAlignment="1">
      <alignment/>
    </xf>
    <xf numFmtId="164" fontId="8" fillId="0" borderId="50" xfId="0" applyNumberFormat="1" applyFont="1" applyFill="1" applyBorder="1" applyAlignment="1">
      <alignment/>
    </xf>
    <xf numFmtId="164" fontId="8" fillId="0" borderId="51" xfId="0" applyNumberFormat="1" applyFont="1" applyFill="1" applyBorder="1" applyAlignment="1">
      <alignment horizontal="right"/>
    </xf>
    <xf numFmtId="0" fontId="9" fillId="0" borderId="49" xfId="0" applyFont="1" applyFill="1" applyBorder="1" applyAlignment="1">
      <alignment horizontal="right"/>
    </xf>
    <xf numFmtId="0" fontId="8" fillId="0" borderId="45" xfId="0" applyFont="1" applyFill="1" applyBorder="1" applyAlignment="1">
      <alignment horizontal="right"/>
    </xf>
    <xf numFmtId="0" fontId="8" fillId="0" borderId="46" xfId="0" applyFont="1" applyFill="1" applyBorder="1" applyAlignment="1">
      <alignment horizontal="left"/>
    </xf>
    <xf numFmtId="0" fontId="8" fillId="0" borderId="0" xfId="0" applyFont="1" applyFill="1" applyBorder="1" applyAlignment="1">
      <alignment horizontal="left"/>
    </xf>
    <xf numFmtId="0" fontId="8" fillId="0" borderId="13" xfId="0" applyFont="1" applyFill="1" applyBorder="1" applyAlignment="1">
      <alignment horizontal="right"/>
    </xf>
    <xf numFmtId="0" fontId="8" fillId="0" borderId="20" xfId="0" applyFont="1" applyFill="1" applyBorder="1" applyAlignment="1">
      <alignment horizontal="left"/>
    </xf>
    <xf numFmtId="0" fontId="8" fillId="0" borderId="21" xfId="0" applyFont="1" applyFill="1" applyBorder="1" applyAlignment="1">
      <alignment horizontal="left"/>
    </xf>
    <xf numFmtId="0" fontId="8" fillId="0" borderId="21" xfId="0" applyFont="1" applyFill="1" applyBorder="1" applyAlignment="1">
      <alignment horizontal="right"/>
    </xf>
    <xf numFmtId="0" fontId="8" fillId="0" borderId="25" xfId="0" applyFont="1" applyFill="1" applyBorder="1" applyAlignment="1">
      <alignment horizontal="right"/>
    </xf>
    <xf numFmtId="164" fontId="8" fillId="0" borderId="0" xfId="0" applyNumberFormat="1" applyFont="1" applyFill="1" applyBorder="1" applyAlignment="1">
      <alignment/>
    </xf>
    <xf numFmtId="164" fontId="8" fillId="0" borderId="27" xfId="0" applyNumberFormat="1" applyFont="1" applyFill="1" applyBorder="1" applyAlignment="1">
      <alignment/>
    </xf>
    <xf numFmtId="164" fontId="8" fillId="0" borderId="27" xfId="0" applyNumberFormat="1" applyFont="1" applyFill="1" applyBorder="1" applyAlignment="1" quotePrefix="1">
      <alignment horizontal="center"/>
    </xf>
    <xf numFmtId="0" fontId="10" fillId="0" borderId="32" xfId="0" applyFont="1" applyFill="1" applyBorder="1" applyAlignment="1">
      <alignment horizontal="right"/>
    </xf>
    <xf numFmtId="0" fontId="9" fillId="0" borderId="15" xfId="0" applyFont="1" applyFill="1" applyBorder="1" applyAlignment="1" quotePrefix="1">
      <alignment horizontal="left"/>
    </xf>
    <xf numFmtId="0" fontId="9" fillId="0" borderId="52" xfId="0" applyFont="1" applyFill="1" applyBorder="1" applyAlignment="1">
      <alignment horizontal="right"/>
    </xf>
    <xf numFmtId="0" fontId="9" fillId="0" borderId="46" xfId="0" applyFont="1" applyFill="1" applyBorder="1" applyAlignment="1">
      <alignment horizontal="left"/>
    </xf>
    <xf numFmtId="0" fontId="9" fillId="0" borderId="43" xfId="0" applyFont="1" applyFill="1" applyBorder="1" applyAlignment="1">
      <alignment horizontal="left"/>
    </xf>
    <xf numFmtId="164" fontId="8" fillId="0" borderId="47" xfId="0" applyNumberFormat="1" applyFont="1" applyFill="1" applyBorder="1" applyAlignment="1" quotePrefix="1">
      <alignment horizontal="center"/>
    </xf>
    <xf numFmtId="0" fontId="9" fillId="0" borderId="41" xfId="0" applyFont="1" applyFill="1" applyBorder="1" applyAlignment="1">
      <alignment horizontal="right"/>
    </xf>
    <xf numFmtId="0" fontId="9" fillId="0" borderId="53" xfId="0" applyFont="1" applyFill="1" applyBorder="1" applyAlignment="1">
      <alignment horizontal="left"/>
    </xf>
    <xf numFmtId="0" fontId="8" fillId="0" borderId="50" xfId="0" applyFont="1" applyFill="1" applyBorder="1" applyAlignment="1">
      <alignment/>
    </xf>
    <xf numFmtId="164" fontId="8" fillId="0" borderId="53" xfId="0" applyNumberFormat="1" applyFont="1" applyFill="1" applyBorder="1" applyAlignment="1">
      <alignment/>
    </xf>
    <xf numFmtId="164" fontId="8" fillId="0" borderId="26" xfId="0" applyNumberFormat="1" applyFont="1" applyFill="1" applyBorder="1" applyAlignment="1">
      <alignment/>
    </xf>
    <xf numFmtId="164" fontId="8" fillId="0" borderId="6" xfId="0" applyNumberFormat="1" applyFont="1" applyFill="1" applyBorder="1" applyAlignment="1">
      <alignment/>
    </xf>
    <xf numFmtId="1" fontId="8" fillId="0" borderId="54" xfId="0" applyNumberFormat="1" applyFont="1" applyFill="1" applyBorder="1" applyAlignment="1">
      <alignment/>
    </xf>
    <xf numFmtId="0" fontId="8" fillId="0" borderId="55" xfId="0" applyFont="1" applyFill="1" applyBorder="1" applyAlignment="1">
      <alignment horizontal="right"/>
    </xf>
    <xf numFmtId="0" fontId="10" fillId="0" borderId="13" xfId="0" applyFont="1" applyFill="1" applyBorder="1" applyAlignment="1">
      <alignment horizontal="left"/>
    </xf>
    <xf numFmtId="164" fontId="8" fillId="0" borderId="8" xfId="0" applyNumberFormat="1" applyFont="1" applyBorder="1" applyAlignment="1">
      <alignment/>
    </xf>
    <xf numFmtId="0" fontId="10" fillId="0" borderId="6" xfId="0" applyFont="1" applyFill="1" applyBorder="1" applyAlignment="1">
      <alignment horizontal="right"/>
    </xf>
    <xf numFmtId="0" fontId="10" fillId="0" borderId="29" xfId="0" applyFont="1" applyFill="1" applyBorder="1" applyAlignment="1">
      <alignment/>
    </xf>
    <xf numFmtId="49" fontId="8" fillId="0" borderId="11" xfId="0" applyNumberFormat="1" applyFont="1" applyFill="1" applyBorder="1" applyAlignment="1">
      <alignment horizontal="center"/>
    </xf>
    <xf numFmtId="0" fontId="10" fillId="0" borderId="30" xfId="0" applyFont="1" applyFill="1" applyBorder="1" applyAlignment="1">
      <alignment horizontal="right"/>
    </xf>
    <xf numFmtId="49" fontId="8" fillId="0" borderId="10" xfId="0" applyNumberFormat="1" applyFont="1" applyFill="1" applyBorder="1" applyAlignment="1" quotePrefix="1">
      <alignment horizontal="center"/>
    </xf>
    <xf numFmtId="49" fontId="8" fillId="0" borderId="11" xfId="0" applyNumberFormat="1" applyFont="1" applyFill="1" applyBorder="1" applyAlignment="1" quotePrefix="1">
      <alignment horizontal="center"/>
    </xf>
    <xf numFmtId="49" fontId="8" fillId="0" borderId="12" xfId="0" applyNumberFormat="1" applyFont="1" applyFill="1" applyBorder="1" applyAlignment="1">
      <alignment horizontal="center"/>
    </xf>
    <xf numFmtId="17" fontId="8" fillId="0" borderId="10" xfId="0" applyNumberFormat="1" applyFont="1" applyFill="1" applyBorder="1" applyAlignment="1" quotePrefix="1">
      <alignment horizontal="center"/>
    </xf>
    <xf numFmtId="17" fontId="8" fillId="0" borderId="11" xfId="0" applyNumberFormat="1" applyFont="1" applyFill="1" applyBorder="1" applyAlignment="1" quotePrefix="1">
      <alignment horizontal="center"/>
    </xf>
    <xf numFmtId="17" fontId="8" fillId="0" borderId="11" xfId="0" applyNumberFormat="1" applyFont="1" applyFill="1" applyBorder="1" applyAlignment="1">
      <alignment horizontal="center"/>
    </xf>
    <xf numFmtId="17" fontId="8" fillId="0" borderId="12" xfId="0" applyNumberFormat="1" applyFont="1" applyFill="1" applyBorder="1" applyAlignment="1">
      <alignment horizontal="center"/>
    </xf>
    <xf numFmtId="0" fontId="8" fillId="0" borderId="11" xfId="0" applyNumberFormat="1" applyFont="1" applyFill="1" applyBorder="1" applyAlignment="1">
      <alignment horizontal="center"/>
    </xf>
    <xf numFmtId="0" fontId="8" fillId="0" borderId="29" xfId="0" applyFont="1" applyFill="1" applyBorder="1" applyAlignment="1">
      <alignment horizontal="center"/>
    </xf>
    <xf numFmtId="0" fontId="8" fillId="0" borderId="30" xfId="0" applyFont="1" applyFill="1" applyBorder="1" applyAlignment="1">
      <alignment horizontal="center"/>
    </xf>
    <xf numFmtId="0" fontId="8" fillId="0" borderId="31" xfId="0" applyFont="1" applyFill="1" applyBorder="1" applyAlignment="1">
      <alignment horizontal="center"/>
    </xf>
    <xf numFmtId="0" fontId="8" fillId="0" borderId="26" xfId="0" applyNumberFormat="1" applyFont="1" applyFill="1" applyBorder="1" applyAlignment="1" quotePrefix="1">
      <alignment horizontal="center"/>
    </xf>
    <xf numFmtId="0" fontId="8" fillId="0" borderId="27" xfId="0" applyNumberFormat="1" applyFont="1" applyFill="1" applyBorder="1" applyAlignment="1" quotePrefix="1">
      <alignment horizontal="center"/>
    </xf>
    <xf numFmtId="0" fontId="8" fillId="0" borderId="27" xfId="0" applyNumberFormat="1" applyFont="1" applyFill="1" applyBorder="1" applyAlignment="1">
      <alignment horizontal="center"/>
    </xf>
    <xf numFmtId="0" fontId="8" fillId="0" borderId="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85725</xdr:rowOff>
    </xdr:from>
    <xdr:to>
      <xdr:col>0</xdr:col>
      <xdr:colOff>0</xdr:colOff>
      <xdr:row>55</xdr:row>
      <xdr:rowOff>190500</xdr:rowOff>
    </xdr:to>
    <xdr:pic>
      <xdr:nvPicPr>
        <xdr:cNvPr id="1" name="Picture 2"/>
        <xdr:cNvPicPr preferRelativeResize="1">
          <a:picLocks noChangeAspect="1"/>
        </xdr:cNvPicPr>
      </xdr:nvPicPr>
      <xdr:blipFill>
        <a:blip r:embed="rId1"/>
        <a:stretch>
          <a:fillRect/>
        </a:stretch>
      </xdr:blipFill>
      <xdr:spPr>
        <a:xfrm>
          <a:off x="0" y="12630150"/>
          <a:ext cx="0" cy="1200150"/>
        </a:xfrm>
        <a:prstGeom prst="rect">
          <a:avLst/>
        </a:prstGeom>
        <a:noFill/>
        <a:ln w="9525" cmpd="sng">
          <a:noFill/>
        </a:ln>
      </xdr:spPr>
    </xdr:pic>
    <xdr:clientData/>
  </xdr:twoCellAnchor>
  <xdr:twoCellAnchor>
    <xdr:from>
      <xdr:col>12</xdr:col>
      <xdr:colOff>1371600</xdr:colOff>
      <xdr:row>44</xdr:row>
      <xdr:rowOff>0</xdr:rowOff>
    </xdr:from>
    <xdr:to>
      <xdr:col>14</xdr:col>
      <xdr:colOff>533400</xdr:colOff>
      <xdr:row>44</xdr:row>
      <xdr:rowOff>0</xdr:rowOff>
    </xdr:to>
    <xdr:pic>
      <xdr:nvPicPr>
        <xdr:cNvPr id="2" name="Picture 7"/>
        <xdr:cNvPicPr preferRelativeResize="1">
          <a:picLocks noChangeAspect="1"/>
        </xdr:cNvPicPr>
      </xdr:nvPicPr>
      <xdr:blipFill>
        <a:blip r:embed="rId1"/>
        <a:stretch>
          <a:fillRect/>
        </a:stretch>
      </xdr:blipFill>
      <xdr:spPr>
        <a:xfrm>
          <a:off x="13506450" y="10610850"/>
          <a:ext cx="3467100" cy="0"/>
        </a:xfrm>
        <a:prstGeom prst="rect">
          <a:avLst/>
        </a:prstGeom>
        <a:noFill/>
        <a:ln w="9525" cmpd="sng">
          <a:noFill/>
        </a:ln>
      </xdr:spPr>
    </xdr:pic>
    <xdr:clientData/>
  </xdr:twoCellAnchor>
  <xdr:twoCellAnchor>
    <xdr:from>
      <xdr:col>12</xdr:col>
      <xdr:colOff>1247775</xdr:colOff>
      <xdr:row>48</xdr:row>
      <xdr:rowOff>238125</xdr:rowOff>
    </xdr:from>
    <xdr:to>
      <xdr:col>12</xdr:col>
      <xdr:colOff>3981450</xdr:colOff>
      <xdr:row>52</xdr:row>
      <xdr:rowOff>171450</xdr:rowOff>
    </xdr:to>
    <xdr:pic>
      <xdr:nvPicPr>
        <xdr:cNvPr id="3" name="Picture 8"/>
        <xdr:cNvPicPr preferRelativeResize="1">
          <a:picLocks noChangeAspect="1"/>
        </xdr:cNvPicPr>
      </xdr:nvPicPr>
      <xdr:blipFill>
        <a:blip r:embed="rId1"/>
        <a:stretch>
          <a:fillRect/>
        </a:stretch>
      </xdr:blipFill>
      <xdr:spPr>
        <a:xfrm>
          <a:off x="13382625" y="11953875"/>
          <a:ext cx="27336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104"/>
  <sheetViews>
    <sheetView tabSelected="1" zoomScale="75" zoomScaleNormal="75" workbookViewId="0" topLeftCell="A1">
      <selection activeCell="C5" sqref="C5"/>
    </sheetView>
  </sheetViews>
  <sheetFormatPr defaultColWidth="9.140625" defaultRowHeight="12.75"/>
  <cols>
    <col min="1" max="1" width="8.421875" style="3" customWidth="1"/>
    <col min="2" max="2" width="2.8515625" style="3" customWidth="1"/>
    <col min="3" max="3" width="61.7109375" style="3" customWidth="1"/>
    <col min="4" max="4" width="11.57421875" style="3" customWidth="1"/>
    <col min="5" max="7" width="11.7109375" style="3" customWidth="1"/>
    <col min="8" max="8" width="15.421875" style="3" customWidth="1"/>
    <col min="9" max="12" width="11.7109375" style="3" customWidth="1"/>
    <col min="13" max="13" width="61.7109375" style="3" customWidth="1"/>
    <col min="14" max="14" width="2.8515625" style="3" customWidth="1"/>
    <col min="15" max="15" width="8.421875" style="3" customWidth="1"/>
    <col min="16" max="150" width="7.8515625" style="3" customWidth="1"/>
    <col min="151" max="16384" width="7.8515625" style="4" customWidth="1"/>
  </cols>
  <sheetData>
    <row r="1" spans="1:150" s="6" customFormat="1" ht="21" customHeight="1">
      <c r="A1" s="53" t="s">
        <v>68</v>
      </c>
      <c r="B1" s="53"/>
      <c r="C1" s="53"/>
      <c r="D1" s="68"/>
      <c r="E1" s="68"/>
      <c r="F1" s="68"/>
      <c r="G1" s="68"/>
      <c r="H1" s="68" t="s">
        <v>27</v>
      </c>
      <c r="I1" s="68"/>
      <c r="J1" s="68"/>
      <c r="K1" s="68"/>
      <c r="L1" s="68"/>
      <c r="M1" s="55"/>
      <c r="N1" s="55"/>
      <c r="O1" s="69" t="s">
        <v>69</v>
      </c>
      <c r="P1" s="53"/>
      <c r="Q1" s="53"/>
      <c r="R1" s="53"/>
      <c r="S1" s="53"/>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row>
    <row r="2" spans="1:150" s="6" customFormat="1" ht="21" customHeight="1">
      <c r="A2" s="68"/>
      <c r="B2" s="68"/>
      <c r="C2" s="68"/>
      <c r="D2" s="68"/>
      <c r="E2" s="68"/>
      <c r="F2" s="68"/>
      <c r="G2" s="68"/>
      <c r="H2" s="68" t="s">
        <v>76</v>
      </c>
      <c r="I2" s="68"/>
      <c r="J2" s="68"/>
      <c r="K2" s="68"/>
      <c r="L2" s="68"/>
      <c r="M2" s="68"/>
      <c r="N2" s="68"/>
      <c r="O2" s="68"/>
      <c r="P2" s="38"/>
      <c r="Q2" s="38"/>
      <c r="R2" s="38"/>
      <c r="S2" s="38"/>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row>
    <row r="3" spans="1:150" s="6" customFormat="1" ht="21" customHeight="1" thickBot="1">
      <c r="A3" s="61"/>
      <c r="B3" s="70"/>
      <c r="C3" s="70"/>
      <c r="D3" s="70"/>
      <c r="E3" s="70"/>
      <c r="F3" s="70"/>
      <c r="G3" s="70"/>
      <c r="H3" s="70" t="s">
        <v>0</v>
      </c>
      <c r="I3" s="70"/>
      <c r="J3" s="70"/>
      <c r="K3" s="70"/>
      <c r="L3" s="70"/>
      <c r="M3" s="70"/>
      <c r="N3" s="70"/>
      <c r="O3" s="70"/>
      <c r="P3" s="38"/>
      <c r="Q3" s="38"/>
      <c r="R3" s="38"/>
      <c r="S3" s="38"/>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row>
    <row r="4" spans="1:150" s="8" customFormat="1" ht="21" customHeight="1">
      <c r="A4" s="71"/>
      <c r="B4" s="72"/>
      <c r="C4" s="73"/>
      <c r="D4" s="185" t="s">
        <v>1</v>
      </c>
      <c r="E4" s="186"/>
      <c r="F4" s="186"/>
      <c r="G4" s="186"/>
      <c r="H4" s="74" t="s">
        <v>2</v>
      </c>
      <c r="I4" s="185" t="s">
        <v>1</v>
      </c>
      <c r="J4" s="186"/>
      <c r="K4" s="186"/>
      <c r="L4" s="187"/>
      <c r="M4" s="75"/>
      <c r="N4" s="75"/>
      <c r="O4" s="76"/>
      <c r="P4" s="38"/>
      <c r="Q4" s="38"/>
      <c r="R4" s="38"/>
      <c r="S4" s="38"/>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row>
    <row r="5" spans="1:150" s="8" customFormat="1" ht="21" customHeight="1" thickBot="1">
      <c r="A5" s="77"/>
      <c r="B5" s="78"/>
      <c r="C5" s="79"/>
      <c r="D5" s="188" t="s">
        <v>75</v>
      </c>
      <c r="E5" s="189"/>
      <c r="F5" s="190"/>
      <c r="G5" s="190"/>
      <c r="H5" s="80"/>
      <c r="I5" s="188" t="s">
        <v>77</v>
      </c>
      <c r="J5" s="189"/>
      <c r="K5" s="190"/>
      <c r="L5" s="191"/>
      <c r="M5" s="68"/>
      <c r="N5" s="68"/>
      <c r="O5" s="81"/>
      <c r="P5" s="38"/>
      <c r="Q5" s="38"/>
      <c r="R5" s="38"/>
      <c r="S5" s="38"/>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row>
    <row r="6" spans="1:150" s="8" customFormat="1" ht="21" customHeight="1">
      <c r="A6" s="77"/>
      <c r="B6" s="78"/>
      <c r="C6" s="79"/>
      <c r="D6" s="9" t="s">
        <v>40</v>
      </c>
      <c r="E6" s="10" t="s">
        <v>32</v>
      </c>
      <c r="F6" s="10" t="s">
        <v>41</v>
      </c>
      <c r="G6" s="11" t="s">
        <v>3</v>
      </c>
      <c r="H6" s="80"/>
      <c r="I6" s="9" t="s">
        <v>40</v>
      </c>
      <c r="J6" s="10" t="s">
        <v>32</v>
      </c>
      <c r="K6" s="10" t="s">
        <v>41</v>
      </c>
      <c r="L6" s="11" t="s">
        <v>3</v>
      </c>
      <c r="M6" s="68"/>
      <c r="N6" s="68"/>
      <c r="O6" s="81"/>
      <c r="P6" s="38"/>
      <c r="Q6" s="38"/>
      <c r="R6" s="38"/>
      <c r="S6" s="38"/>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row>
    <row r="7" spans="1:150" s="8" customFormat="1" ht="21" customHeight="1" thickBot="1">
      <c r="A7" s="82"/>
      <c r="B7" s="83"/>
      <c r="C7" s="84"/>
      <c r="D7" s="12" t="s">
        <v>42</v>
      </c>
      <c r="E7" s="13" t="s">
        <v>43</v>
      </c>
      <c r="F7" s="13" t="s">
        <v>44</v>
      </c>
      <c r="G7" s="14" t="s">
        <v>4</v>
      </c>
      <c r="H7" s="85" t="s">
        <v>54</v>
      </c>
      <c r="I7" s="12" t="s">
        <v>42</v>
      </c>
      <c r="J7" s="13" t="s">
        <v>43</v>
      </c>
      <c r="K7" s="13" t="s">
        <v>44</v>
      </c>
      <c r="L7" s="14" t="s">
        <v>4</v>
      </c>
      <c r="M7" s="86"/>
      <c r="N7" s="87"/>
      <c r="O7" s="88"/>
      <c r="P7" s="38"/>
      <c r="Q7" s="38"/>
      <c r="R7" s="38"/>
      <c r="S7" s="38"/>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row>
    <row r="8" spans="1:150" s="8" customFormat="1" ht="9.75" customHeight="1" thickBot="1">
      <c r="A8" s="89"/>
      <c r="B8" s="89"/>
      <c r="C8" s="89"/>
      <c r="D8" s="90"/>
      <c r="E8" s="90"/>
      <c r="F8" s="91"/>
      <c r="G8" s="91"/>
      <c r="H8" s="91"/>
      <c r="I8" s="90"/>
      <c r="J8" s="90"/>
      <c r="K8" s="91"/>
      <c r="L8" s="91"/>
      <c r="M8" s="89"/>
      <c r="N8" s="89"/>
      <c r="O8" s="38"/>
      <c r="P8" s="38"/>
      <c r="Q8" s="38"/>
      <c r="R8" s="38"/>
      <c r="S8" s="38"/>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row>
    <row r="9" spans="1:150" s="8" customFormat="1" ht="21" customHeight="1" thickBot="1">
      <c r="A9" s="92"/>
      <c r="B9" s="93"/>
      <c r="C9" s="93"/>
      <c r="D9" s="177" t="s">
        <v>78</v>
      </c>
      <c r="E9" s="178"/>
      <c r="F9" s="175"/>
      <c r="G9" s="179"/>
      <c r="H9" s="95"/>
      <c r="I9" s="180" t="s">
        <v>79</v>
      </c>
      <c r="J9" s="181"/>
      <c r="K9" s="182"/>
      <c r="L9" s="183"/>
      <c r="M9" s="93"/>
      <c r="N9" s="93"/>
      <c r="O9" s="96"/>
      <c r="P9" s="38"/>
      <c r="Q9" s="38"/>
      <c r="R9" s="38"/>
      <c r="S9" s="38"/>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row>
    <row r="10" spans="1:150" s="8" customFormat="1" ht="21" customHeight="1" thickBot="1">
      <c r="A10" s="97" t="s">
        <v>50</v>
      </c>
      <c r="B10" s="53"/>
      <c r="C10" s="53"/>
      <c r="D10" s="98">
        <v>35.8</v>
      </c>
      <c r="E10" s="99">
        <v>25.6</v>
      </c>
      <c r="F10" s="100">
        <v>25.2</v>
      </c>
      <c r="G10" s="101">
        <f>SUM(D10:F10)</f>
        <v>86.6</v>
      </c>
      <c r="H10" s="102">
        <f>ROUND(G10-L10,2)/L10*100</f>
        <v>153.21637426900583</v>
      </c>
      <c r="I10" s="98">
        <v>27</v>
      </c>
      <c r="J10" s="99">
        <v>0</v>
      </c>
      <c r="K10" s="100">
        <v>7.2</v>
      </c>
      <c r="L10" s="101">
        <f>SUM(I10:K10)</f>
        <v>34.2</v>
      </c>
      <c r="M10" s="55"/>
      <c r="N10" s="61"/>
      <c r="O10" s="103" t="s">
        <v>35</v>
      </c>
      <c r="P10" s="38"/>
      <c r="Q10" s="38"/>
      <c r="R10" s="38"/>
      <c r="S10" s="38"/>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row>
    <row r="11" spans="1:150" s="8" customFormat="1" ht="20.25" customHeight="1" thickBot="1">
      <c r="A11" s="97"/>
      <c r="B11" s="38"/>
      <c r="C11" s="38"/>
      <c r="D11" s="184" t="s">
        <v>80</v>
      </c>
      <c r="E11" s="184"/>
      <c r="F11" s="184"/>
      <c r="G11" s="184"/>
      <c r="H11" s="104"/>
      <c r="I11" s="184" t="s">
        <v>81</v>
      </c>
      <c r="J11" s="184"/>
      <c r="K11" s="184"/>
      <c r="L11" s="184"/>
      <c r="M11" s="105"/>
      <c r="N11" s="105"/>
      <c r="O11" s="37"/>
      <c r="P11" s="38"/>
      <c r="Q11" s="38"/>
      <c r="R11" s="38"/>
      <c r="S11" s="38"/>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row>
    <row r="12" spans="1:150" s="8" customFormat="1" ht="21" customHeight="1" thickBot="1">
      <c r="A12" s="97" t="s">
        <v>5</v>
      </c>
      <c r="B12" s="106"/>
      <c r="C12" s="106"/>
      <c r="D12" s="98">
        <f>SUM(D13:D14)</f>
        <v>0</v>
      </c>
      <c r="E12" s="99">
        <f>SUM(E13:E14)</f>
        <v>0.1</v>
      </c>
      <c r="F12" s="99">
        <f>SUM(F13:F14)</f>
        <v>0</v>
      </c>
      <c r="G12" s="101">
        <f>SUM(D12:F12)</f>
        <v>0.1</v>
      </c>
      <c r="H12" s="107" t="s">
        <v>22</v>
      </c>
      <c r="I12" s="98">
        <f>SUM(I13:I14)</f>
        <v>0.1</v>
      </c>
      <c r="J12" s="99">
        <f>SUM(J13:J14)</f>
        <v>0.6</v>
      </c>
      <c r="K12" s="99">
        <f>SUM(K13:K14)</f>
        <v>0.3</v>
      </c>
      <c r="L12" s="101">
        <f>SUM(I12:K12)</f>
        <v>1</v>
      </c>
      <c r="M12" s="55"/>
      <c r="N12" s="55"/>
      <c r="O12" s="103" t="s">
        <v>6</v>
      </c>
      <c r="P12" s="38"/>
      <c r="Q12" s="38"/>
      <c r="R12" s="38"/>
      <c r="S12" s="38"/>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row>
    <row r="13" spans="1:150" s="8" customFormat="1" ht="21" customHeight="1">
      <c r="A13" s="97"/>
      <c r="B13" s="28" t="s">
        <v>55</v>
      </c>
      <c r="C13" s="29"/>
      <c r="D13" s="30">
        <v>0</v>
      </c>
      <c r="E13" s="31">
        <v>0.1</v>
      </c>
      <c r="F13" s="31">
        <v>0</v>
      </c>
      <c r="G13" s="33">
        <f>SUM(D13:F13)</f>
        <v>0.1</v>
      </c>
      <c r="H13" s="34">
        <f>ROUND(G13-L13,2)/L13*100</f>
        <v>-50</v>
      </c>
      <c r="I13" s="30">
        <v>0.1</v>
      </c>
      <c r="J13" s="31">
        <v>0.1</v>
      </c>
      <c r="K13" s="31">
        <v>0</v>
      </c>
      <c r="L13" s="33">
        <f>SUM(I13:K13)</f>
        <v>0.2</v>
      </c>
      <c r="M13" s="35"/>
      <c r="N13" s="36" t="s">
        <v>56</v>
      </c>
      <c r="O13" s="37"/>
      <c r="P13" s="38"/>
      <c r="Q13" s="38"/>
      <c r="R13" s="38"/>
      <c r="S13" s="38"/>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row>
    <row r="14" spans="1:150" s="8" customFormat="1" ht="21" customHeight="1" thickBot="1">
      <c r="A14" s="97"/>
      <c r="B14" s="108" t="s">
        <v>28</v>
      </c>
      <c r="C14" s="109"/>
      <c r="D14" s="41">
        <v>0</v>
      </c>
      <c r="E14" s="42">
        <v>0</v>
      </c>
      <c r="F14" s="42">
        <v>0</v>
      </c>
      <c r="G14" s="44">
        <f>SUM(D14:F14)</f>
        <v>0</v>
      </c>
      <c r="H14" s="110" t="s">
        <v>22</v>
      </c>
      <c r="I14" s="41">
        <v>0</v>
      </c>
      <c r="J14" s="42">
        <v>0.5</v>
      </c>
      <c r="K14" s="43">
        <v>0.3</v>
      </c>
      <c r="L14" s="44">
        <f>SUM(I14:K14)</f>
        <v>0.8</v>
      </c>
      <c r="M14" s="46"/>
      <c r="N14" s="47" t="s">
        <v>29</v>
      </c>
      <c r="O14" s="37"/>
      <c r="P14" s="38"/>
      <c r="Q14" s="38"/>
      <c r="R14" s="38"/>
      <c r="S14" s="38"/>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row>
    <row r="15" spans="1:150" s="8" customFormat="1" ht="8.25" customHeight="1" thickBot="1">
      <c r="A15" s="97"/>
      <c r="B15" s="38"/>
      <c r="C15" s="38"/>
      <c r="D15" s="54"/>
      <c r="E15" s="54"/>
      <c r="F15" s="54"/>
      <c r="G15" s="54"/>
      <c r="H15" s="54"/>
      <c r="I15" s="54"/>
      <c r="J15" s="54"/>
      <c r="K15" s="54"/>
      <c r="L15" s="54"/>
      <c r="M15" s="105"/>
      <c r="N15" s="105"/>
      <c r="O15" s="37"/>
      <c r="P15" s="38"/>
      <c r="Q15" s="38"/>
      <c r="R15" s="38"/>
      <c r="S15" s="38"/>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row>
    <row r="16" spans="1:150" s="8" customFormat="1" ht="21" customHeight="1" thickBot="1">
      <c r="A16" s="97" t="s">
        <v>8</v>
      </c>
      <c r="B16" s="111"/>
      <c r="C16" s="106"/>
      <c r="D16" s="112">
        <f>SUM(D18:D24)</f>
        <v>2.1</v>
      </c>
      <c r="E16" s="99">
        <f>SUM(E18:E24)</f>
        <v>3.0000000000000004</v>
      </c>
      <c r="F16" s="113">
        <f>SUM(F18:F24)</f>
        <v>2.2</v>
      </c>
      <c r="G16" s="101">
        <f>SUM(D16:F16)</f>
        <v>7.300000000000001</v>
      </c>
      <c r="H16" s="102">
        <f>ROUND(G16-L16,2)/L16*100</f>
        <v>73.80952380952381</v>
      </c>
      <c r="I16" s="112">
        <f>SUM(I18:I24)</f>
        <v>2.2</v>
      </c>
      <c r="J16" s="31">
        <f>SUM(J18:J24)</f>
        <v>1.7999999999999998</v>
      </c>
      <c r="K16" s="114">
        <f>SUM(K18:K24)</f>
        <v>0.2</v>
      </c>
      <c r="L16" s="101">
        <f aca="true" t="shared" si="0" ref="L16:L24">SUM(I16:K16)</f>
        <v>4.2</v>
      </c>
      <c r="M16" s="55"/>
      <c r="N16" s="55"/>
      <c r="O16" s="103" t="s">
        <v>9</v>
      </c>
      <c r="P16" s="38"/>
      <c r="Q16" s="38"/>
      <c r="R16" s="38"/>
      <c r="S16" s="38"/>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row>
    <row r="17" spans="1:150" s="8" customFormat="1" ht="21" customHeight="1">
      <c r="A17" s="97"/>
      <c r="B17" s="115" t="s">
        <v>30</v>
      </c>
      <c r="C17" s="116"/>
      <c r="D17" s="117">
        <f>SUM(D18:D21)</f>
        <v>2</v>
      </c>
      <c r="E17" s="118">
        <f>SUM(E18:E21)</f>
        <v>2.9000000000000004</v>
      </c>
      <c r="F17" s="119">
        <f>SUM(F18:F21)</f>
        <v>2.2</v>
      </c>
      <c r="G17" s="120">
        <f>SUM(D17:F17)</f>
        <v>7.1000000000000005</v>
      </c>
      <c r="H17" s="121">
        <f>ROUND(G17-L17,2)/L17*100</f>
        <v>129.03225806451613</v>
      </c>
      <c r="I17" s="117">
        <f>SUM(I18:I21)</f>
        <v>1.6</v>
      </c>
      <c r="J17" s="118">
        <f>SUM(J18:J21)</f>
        <v>1.4</v>
      </c>
      <c r="K17" s="119">
        <f>SUM(K18:K21)</f>
        <v>0.1</v>
      </c>
      <c r="L17" s="120">
        <f t="shared" si="0"/>
        <v>3.1</v>
      </c>
      <c r="M17" s="122"/>
      <c r="N17" s="123" t="s">
        <v>31</v>
      </c>
      <c r="O17" s="103"/>
      <c r="P17" s="38"/>
      <c r="Q17" s="38"/>
      <c r="R17" s="124"/>
      <c r="S17" s="124"/>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row>
    <row r="18" spans="1:150" s="8" customFormat="1" ht="21" customHeight="1">
      <c r="A18" s="97"/>
      <c r="B18" s="125"/>
      <c r="C18" s="28" t="s">
        <v>82</v>
      </c>
      <c r="D18" s="126">
        <v>1.2</v>
      </c>
      <c r="E18" s="127">
        <v>0.8</v>
      </c>
      <c r="F18" s="128">
        <v>0.1</v>
      </c>
      <c r="G18" s="129">
        <f>SUM(D18:F18)</f>
        <v>2.1</v>
      </c>
      <c r="H18" s="130">
        <f>ROUND(G18-L18,2)/L18*100</f>
        <v>40</v>
      </c>
      <c r="I18" s="126">
        <v>1</v>
      </c>
      <c r="J18" s="127">
        <v>0.5</v>
      </c>
      <c r="K18" s="127">
        <v>0</v>
      </c>
      <c r="L18" s="129">
        <f t="shared" si="0"/>
        <v>1.5</v>
      </c>
      <c r="M18" s="36" t="s">
        <v>83</v>
      </c>
      <c r="N18" s="131"/>
      <c r="O18" s="37"/>
      <c r="P18" s="38"/>
      <c r="Q18" s="38"/>
      <c r="R18" s="38"/>
      <c r="S18" s="38"/>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row>
    <row r="19" spans="1:150" s="8" customFormat="1" ht="21" customHeight="1">
      <c r="A19" s="97"/>
      <c r="B19" s="132"/>
      <c r="C19" s="133" t="s">
        <v>84</v>
      </c>
      <c r="D19" s="134">
        <v>0.8</v>
      </c>
      <c r="E19" s="135">
        <v>2.1</v>
      </c>
      <c r="F19" s="135">
        <v>0</v>
      </c>
      <c r="G19" s="136">
        <f aca="true" t="shared" si="1" ref="G19:G24">SUM(D19:F19)</f>
        <v>2.9000000000000004</v>
      </c>
      <c r="H19" s="137">
        <f>ROUND(G19-L19,2)/L19*100</f>
        <v>81.25</v>
      </c>
      <c r="I19" s="134">
        <v>0.6</v>
      </c>
      <c r="J19" s="135">
        <v>0.9</v>
      </c>
      <c r="K19" s="138">
        <v>0.1</v>
      </c>
      <c r="L19" s="136">
        <f t="shared" si="0"/>
        <v>1.6</v>
      </c>
      <c r="M19" s="139" t="s">
        <v>85</v>
      </c>
      <c r="N19" s="131"/>
      <c r="O19" s="37"/>
      <c r="P19" s="38"/>
      <c r="Q19" s="38"/>
      <c r="R19" s="38"/>
      <c r="S19" s="38"/>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row>
    <row r="20" spans="1:150" s="8" customFormat="1" ht="21" customHeight="1">
      <c r="A20" s="97"/>
      <c r="B20" s="132"/>
      <c r="C20" s="140" t="s">
        <v>45</v>
      </c>
      <c r="D20" s="134">
        <v>0</v>
      </c>
      <c r="E20" s="135">
        <v>0</v>
      </c>
      <c r="F20" s="135">
        <v>2.1</v>
      </c>
      <c r="G20" s="136">
        <f t="shared" si="1"/>
        <v>2.1</v>
      </c>
      <c r="H20" s="137">
        <v>100</v>
      </c>
      <c r="I20" s="134">
        <v>0</v>
      </c>
      <c r="J20" s="135">
        <v>0</v>
      </c>
      <c r="K20" s="135">
        <v>0</v>
      </c>
      <c r="L20" s="136">
        <f t="shared" si="0"/>
        <v>0</v>
      </c>
      <c r="M20" s="141" t="s">
        <v>86</v>
      </c>
      <c r="N20" s="131"/>
      <c r="O20" s="37"/>
      <c r="P20" s="38"/>
      <c r="Q20" s="38"/>
      <c r="R20" s="38"/>
      <c r="S20" s="38"/>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row>
    <row r="21" spans="1:150" s="8" customFormat="1" ht="21" customHeight="1">
      <c r="A21" s="97"/>
      <c r="B21" s="132"/>
      <c r="C21" s="39" t="s">
        <v>46</v>
      </c>
      <c r="D21" s="142">
        <v>0</v>
      </c>
      <c r="E21" s="143">
        <v>0</v>
      </c>
      <c r="F21" s="143">
        <v>0</v>
      </c>
      <c r="G21" s="136">
        <f t="shared" si="1"/>
        <v>0</v>
      </c>
      <c r="H21" s="144">
        <v>0</v>
      </c>
      <c r="I21" s="142">
        <v>0</v>
      </c>
      <c r="J21" s="143">
        <v>0</v>
      </c>
      <c r="K21" s="143">
        <v>0</v>
      </c>
      <c r="L21" s="136">
        <f t="shared" si="0"/>
        <v>0</v>
      </c>
      <c r="M21" s="145" t="s">
        <v>47</v>
      </c>
      <c r="N21" s="146"/>
      <c r="O21" s="37"/>
      <c r="P21" s="38"/>
      <c r="Q21" s="38"/>
      <c r="R21" s="38"/>
      <c r="S21" s="38"/>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row>
    <row r="22" spans="1:150" s="8" customFormat="1" ht="21" customHeight="1">
      <c r="A22" s="97"/>
      <c r="B22" s="147" t="s">
        <v>10</v>
      </c>
      <c r="C22" s="148"/>
      <c r="D22" s="126">
        <v>0</v>
      </c>
      <c r="E22" s="127">
        <v>0</v>
      </c>
      <c r="F22" s="127">
        <v>0</v>
      </c>
      <c r="G22" s="129">
        <f t="shared" si="1"/>
        <v>0</v>
      </c>
      <c r="H22" s="130">
        <v>0</v>
      </c>
      <c r="I22" s="126">
        <v>0</v>
      </c>
      <c r="J22" s="127">
        <v>0</v>
      </c>
      <c r="K22" s="127">
        <v>0</v>
      </c>
      <c r="L22" s="129">
        <f t="shared" si="0"/>
        <v>0</v>
      </c>
      <c r="M22" s="105"/>
      <c r="N22" s="146" t="s">
        <v>36</v>
      </c>
      <c r="O22" s="37"/>
      <c r="P22" s="38"/>
      <c r="Q22" s="38"/>
      <c r="R22" s="38"/>
      <c r="S22" s="38"/>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row>
    <row r="23" spans="1:150" s="8" customFormat="1" ht="21" customHeight="1">
      <c r="A23" s="97"/>
      <c r="B23" s="147" t="s">
        <v>11</v>
      </c>
      <c r="C23" s="148"/>
      <c r="D23" s="134">
        <v>0.1</v>
      </c>
      <c r="E23" s="135">
        <v>0.1</v>
      </c>
      <c r="F23" s="135">
        <v>0</v>
      </c>
      <c r="G23" s="136">
        <f t="shared" si="1"/>
        <v>0.2</v>
      </c>
      <c r="H23" s="137">
        <f>ROUND(G23-L23,2)/L23*100</f>
        <v>-80</v>
      </c>
      <c r="I23" s="134">
        <v>0.5</v>
      </c>
      <c r="J23" s="135">
        <v>0.4</v>
      </c>
      <c r="K23" s="135">
        <v>0.1</v>
      </c>
      <c r="L23" s="136">
        <f t="shared" si="0"/>
        <v>1</v>
      </c>
      <c r="M23" s="149"/>
      <c r="N23" s="146" t="s">
        <v>12</v>
      </c>
      <c r="O23" s="37"/>
      <c r="P23" s="38"/>
      <c r="Q23" s="38"/>
      <c r="R23" s="38"/>
      <c r="S23" s="38"/>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row>
    <row r="24" spans="1:150" s="8" customFormat="1" ht="21" customHeight="1" thickBot="1">
      <c r="A24" s="97"/>
      <c r="B24" s="150" t="s">
        <v>37</v>
      </c>
      <c r="C24" s="151"/>
      <c r="D24" s="41">
        <v>0</v>
      </c>
      <c r="E24" s="42">
        <v>0</v>
      </c>
      <c r="F24" s="42">
        <v>0</v>
      </c>
      <c r="G24" s="44">
        <f t="shared" si="1"/>
        <v>0</v>
      </c>
      <c r="H24" s="45">
        <f>ROUND(G24-L24,2)/L24*100</f>
        <v>-100</v>
      </c>
      <c r="I24" s="41">
        <v>0.1</v>
      </c>
      <c r="J24" s="42">
        <v>0</v>
      </c>
      <c r="K24" s="42">
        <v>0</v>
      </c>
      <c r="L24" s="44">
        <f t="shared" si="0"/>
        <v>0.1</v>
      </c>
      <c r="M24" s="152"/>
      <c r="N24" s="153" t="s">
        <v>38</v>
      </c>
      <c r="O24" s="37"/>
      <c r="P24" s="38"/>
      <c r="Q24" s="38"/>
      <c r="R24" s="38"/>
      <c r="S24" s="38"/>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row>
    <row r="25" spans="1:150" s="8" customFormat="1" ht="18.75" customHeight="1">
      <c r="A25" s="97"/>
      <c r="B25" s="53"/>
      <c r="C25" s="53"/>
      <c r="D25" s="154"/>
      <c r="E25" s="154"/>
      <c r="F25" s="154"/>
      <c r="G25" s="154"/>
      <c r="H25" s="54"/>
      <c r="I25" s="154"/>
      <c r="J25" s="154"/>
      <c r="K25" s="154"/>
      <c r="L25" s="154"/>
      <c r="M25" s="55"/>
      <c r="N25" s="55"/>
      <c r="O25" s="103"/>
      <c r="P25" s="38"/>
      <c r="Q25" s="38"/>
      <c r="R25" s="38"/>
      <c r="S25" s="38"/>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row>
    <row r="26" spans="1:150" s="8" customFormat="1" ht="18.75" customHeight="1" thickBot="1">
      <c r="A26" s="97" t="s">
        <v>63</v>
      </c>
      <c r="B26" s="106"/>
      <c r="C26" s="106"/>
      <c r="D26" s="155"/>
      <c r="E26" s="155"/>
      <c r="F26" s="155"/>
      <c r="G26" s="155"/>
      <c r="H26" s="156"/>
      <c r="I26" s="155"/>
      <c r="J26" s="155"/>
      <c r="K26" s="155"/>
      <c r="L26" s="155"/>
      <c r="M26" s="124"/>
      <c r="N26" s="124"/>
      <c r="O26" s="157" t="s">
        <v>66</v>
      </c>
      <c r="P26" s="38"/>
      <c r="Q26" s="105"/>
      <c r="R26" s="55"/>
      <c r="S26" s="55"/>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row>
    <row r="27" spans="1:150" s="8" customFormat="1" ht="18.75" customHeight="1" thickBot="1">
      <c r="A27" s="97"/>
      <c r="B27" s="115" t="s">
        <v>64</v>
      </c>
      <c r="C27" s="158"/>
      <c r="D27" s="98">
        <f>SUM(D28:D29)</f>
        <v>2.4</v>
      </c>
      <c r="E27" s="98">
        <f>SUM(E28:E29)</f>
        <v>1</v>
      </c>
      <c r="F27" s="98">
        <f>SUM(F28:F29)</f>
        <v>0.6</v>
      </c>
      <c r="G27" s="101">
        <f>SUM(D27:F27)</f>
        <v>4</v>
      </c>
      <c r="H27" s="56" t="s">
        <v>22</v>
      </c>
      <c r="I27" s="98">
        <f>SUM(I28:I29)</f>
        <v>3.3</v>
      </c>
      <c r="J27" s="98">
        <f>SUM(J28:J29)</f>
        <v>0.1</v>
      </c>
      <c r="K27" s="98">
        <f>SUM(K28:K29)</f>
        <v>0.1</v>
      </c>
      <c r="L27" s="101">
        <f>SUM(I27:K27)</f>
        <v>3.5</v>
      </c>
      <c r="M27" s="159"/>
      <c r="N27" s="123" t="s">
        <v>65</v>
      </c>
      <c r="O27" s="103"/>
      <c r="P27" s="38"/>
      <c r="Q27" s="38"/>
      <c r="R27" s="38"/>
      <c r="S27" s="38"/>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row>
    <row r="28" spans="1:150" s="8" customFormat="1" ht="18.75" customHeight="1">
      <c r="A28" s="97"/>
      <c r="B28" s="160"/>
      <c r="C28" s="161" t="s">
        <v>57</v>
      </c>
      <c r="D28" s="30">
        <v>0</v>
      </c>
      <c r="E28" s="31">
        <v>0.3</v>
      </c>
      <c r="F28" s="32">
        <v>0.5</v>
      </c>
      <c r="G28" s="33">
        <f>SUM(D28:F28)</f>
        <v>0.8</v>
      </c>
      <c r="H28" s="162" t="s">
        <v>22</v>
      </c>
      <c r="I28" s="30">
        <v>0.4</v>
      </c>
      <c r="J28" s="31">
        <v>0.1</v>
      </c>
      <c r="K28" s="32">
        <v>0.1</v>
      </c>
      <c r="L28" s="33">
        <f>SUM(I28:K28)</f>
        <v>0.6</v>
      </c>
      <c r="M28" s="163" t="s">
        <v>59</v>
      </c>
      <c r="N28" s="139"/>
      <c r="O28" s="103"/>
      <c r="P28" s="38"/>
      <c r="Q28" s="38"/>
      <c r="R28" s="38"/>
      <c r="S28" s="38"/>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row>
    <row r="29" spans="1:150" s="8" customFormat="1" ht="18.75" customHeight="1">
      <c r="A29" s="97"/>
      <c r="B29" s="160"/>
      <c r="C29" s="164" t="s">
        <v>58</v>
      </c>
      <c r="D29" s="142">
        <v>2.4</v>
      </c>
      <c r="E29" s="143">
        <v>0.7</v>
      </c>
      <c r="F29" s="165">
        <v>0.1</v>
      </c>
      <c r="G29" s="166">
        <f>SUM(D29:F29)</f>
        <v>3.1999999999999997</v>
      </c>
      <c r="H29" s="162" t="s">
        <v>22</v>
      </c>
      <c r="I29" s="142">
        <v>2.9</v>
      </c>
      <c r="J29" s="143">
        <v>0</v>
      </c>
      <c r="K29" s="143">
        <v>0</v>
      </c>
      <c r="L29" s="166">
        <f>SUM(I29:K29)</f>
        <v>2.9</v>
      </c>
      <c r="M29" s="145" t="s">
        <v>60</v>
      </c>
      <c r="N29" s="146"/>
      <c r="O29" s="37"/>
      <c r="P29" s="38"/>
      <c r="Q29" s="38"/>
      <c r="R29" s="38"/>
      <c r="S29" s="38"/>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row>
    <row r="30" spans="1:150" s="8" customFormat="1" ht="9" customHeight="1" thickBot="1">
      <c r="A30" s="97"/>
      <c r="B30" s="108"/>
      <c r="C30" s="151"/>
      <c r="D30" s="167"/>
      <c r="E30" s="155"/>
      <c r="F30" s="155"/>
      <c r="G30" s="168"/>
      <c r="H30" s="169"/>
      <c r="I30" s="167"/>
      <c r="J30" s="155"/>
      <c r="K30" s="155"/>
      <c r="L30" s="168"/>
      <c r="M30" s="170"/>
      <c r="N30" s="153"/>
      <c r="O30" s="37"/>
      <c r="P30" s="38"/>
      <c r="Q30" s="38"/>
      <c r="R30" s="38"/>
      <c r="S30" s="38"/>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row>
    <row r="31" spans="1:150" s="8" customFormat="1" ht="20.25" customHeight="1" thickBot="1">
      <c r="A31" s="97"/>
      <c r="B31" s="148"/>
      <c r="C31" s="148"/>
      <c r="D31" s="154"/>
      <c r="E31" s="154"/>
      <c r="F31" s="154"/>
      <c r="G31" s="154"/>
      <c r="H31" s="54"/>
      <c r="I31" s="154"/>
      <c r="J31" s="154"/>
      <c r="K31" s="154"/>
      <c r="L31" s="154"/>
      <c r="M31" s="105"/>
      <c r="N31" s="105"/>
      <c r="O31" s="37"/>
      <c r="P31" s="38"/>
      <c r="Q31" s="38"/>
      <c r="R31" s="38"/>
      <c r="S31" s="38"/>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row>
    <row r="32" spans="1:150" s="8" customFormat="1" ht="21" customHeight="1" thickBot="1">
      <c r="A32" s="171" t="s">
        <v>13</v>
      </c>
      <c r="B32" s="53"/>
      <c r="C32" s="53"/>
      <c r="D32" s="98">
        <f>SUM(D33:D34)</f>
        <v>0.9</v>
      </c>
      <c r="E32" s="98">
        <f>SUM(E33:E34)</f>
        <v>-2.4</v>
      </c>
      <c r="F32" s="98">
        <f>SUM(F33:F34)</f>
        <v>2.4</v>
      </c>
      <c r="G32" s="101">
        <f>SUM(D32:F32)</f>
        <v>0.8999999999999999</v>
      </c>
      <c r="H32" s="56" t="s">
        <v>22</v>
      </c>
      <c r="I32" s="98">
        <f>SUM(I33:I34)</f>
        <v>7.6000000000000005</v>
      </c>
      <c r="J32" s="98">
        <f>SUM(J33:J34)</f>
        <v>-6.8</v>
      </c>
      <c r="K32" s="98">
        <f>SUM(K33:K34)</f>
        <v>-0.19999999999999996</v>
      </c>
      <c r="L32" s="101">
        <f>SUM(I32:K32)</f>
        <v>0.6000000000000008</v>
      </c>
      <c r="M32" s="55"/>
      <c r="N32" s="55"/>
      <c r="O32" s="103" t="s">
        <v>14</v>
      </c>
      <c r="P32" s="38"/>
      <c r="Q32" s="38"/>
      <c r="R32" s="38"/>
      <c r="S32" s="38"/>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row>
    <row r="33" spans="1:150" s="8" customFormat="1" ht="21" customHeight="1">
      <c r="A33" s="97"/>
      <c r="B33" s="28" t="s">
        <v>52</v>
      </c>
      <c r="C33" s="29"/>
      <c r="D33" s="30">
        <v>0</v>
      </c>
      <c r="E33" s="31">
        <v>-0.1</v>
      </c>
      <c r="F33" s="32">
        <v>0.4</v>
      </c>
      <c r="G33" s="33">
        <f>SUM(D33:F33)</f>
        <v>0.30000000000000004</v>
      </c>
      <c r="H33" s="162" t="s">
        <v>22</v>
      </c>
      <c r="I33" s="30">
        <v>-0.3</v>
      </c>
      <c r="J33" s="31">
        <v>0.8</v>
      </c>
      <c r="K33" s="32">
        <v>-0.6</v>
      </c>
      <c r="L33" s="33">
        <f>SUM(I33:K33)</f>
        <v>-0.09999999999999998</v>
      </c>
      <c r="M33" s="35"/>
      <c r="N33" s="36" t="s">
        <v>33</v>
      </c>
      <c r="O33" s="37"/>
      <c r="P33" s="38"/>
      <c r="Q33" s="38"/>
      <c r="R33" s="38"/>
      <c r="S33" s="38"/>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row>
    <row r="34" spans="1:150" s="8" customFormat="1" ht="21" customHeight="1" thickBot="1">
      <c r="A34" s="97"/>
      <c r="B34" s="39" t="s">
        <v>87</v>
      </c>
      <c r="C34" s="40"/>
      <c r="D34" s="41">
        <v>0.9</v>
      </c>
      <c r="E34" s="42">
        <v>-2.3</v>
      </c>
      <c r="F34" s="42">
        <v>2</v>
      </c>
      <c r="G34" s="44">
        <f>SUM(D34:F34)</f>
        <v>0.6000000000000001</v>
      </c>
      <c r="H34" s="162" t="s">
        <v>22</v>
      </c>
      <c r="I34" s="41">
        <v>7.9</v>
      </c>
      <c r="J34" s="42">
        <v>-7.6</v>
      </c>
      <c r="K34" s="43">
        <v>0.4</v>
      </c>
      <c r="L34" s="44">
        <f>SUM(I34:K34)</f>
        <v>0.7000000000000007</v>
      </c>
      <c r="M34" s="46"/>
      <c r="N34" s="47" t="s">
        <v>88</v>
      </c>
      <c r="O34" s="37"/>
      <c r="P34" s="38"/>
      <c r="Q34" s="38"/>
      <c r="R34" s="38"/>
      <c r="S34" s="38"/>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row>
    <row r="35" spans="1:150" s="8" customFormat="1" ht="21" customHeight="1" thickBot="1">
      <c r="A35" s="97"/>
      <c r="B35" s="38"/>
      <c r="C35" s="38"/>
      <c r="D35" s="175" t="s">
        <v>89</v>
      </c>
      <c r="E35" s="175"/>
      <c r="F35" s="175"/>
      <c r="G35" s="175"/>
      <c r="H35" s="94"/>
      <c r="I35" s="175" t="s">
        <v>90</v>
      </c>
      <c r="J35" s="175"/>
      <c r="K35" s="175"/>
      <c r="L35" s="175"/>
      <c r="M35" s="105"/>
      <c r="N35" s="105"/>
      <c r="O35" s="37"/>
      <c r="P35" s="38"/>
      <c r="Q35" s="38"/>
      <c r="R35" s="38"/>
      <c r="S35" s="38"/>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row>
    <row r="36" spans="1:150" s="8" customFormat="1" ht="20.25" customHeight="1" thickBot="1">
      <c r="A36" s="48" t="s">
        <v>48</v>
      </c>
      <c r="B36" s="49"/>
      <c r="C36" s="49"/>
      <c r="D36" s="98">
        <f>SUM(D10+D12-D16-D27-D32)</f>
        <v>30.4</v>
      </c>
      <c r="E36" s="99">
        <f>SUM(E10+E12-E16-E27-E32)</f>
        <v>24.1</v>
      </c>
      <c r="F36" s="99">
        <f>SUM(F10+F12-F16-F27-F32)</f>
        <v>20</v>
      </c>
      <c r="G36" s="172">
        <f>SUM(D36:F36)</f>
        <v>74.5</v>
      </c>
      <c r="H36" s="130">
        <f>ROUND(G36-L36,2)/L36*100</f>
        <v>176.95167286245353</v>
      </c>
      <c r="I36" s="98">
        <f>SUM(I10+I12-I16-I27-I32)</f>
        <v>14</v>
      </c>
      <c r="J36" s="99">
        <f>SUM(J10+J12-J16-J27-J32)</f>
        <v>5.5</v>
      </c>
      <c r="K36" s="99">
        <f>SUM(K10+K12-K16-K27-K32)</f>
        <v>7.4</v>
      </c>
      <c r="L36" s="172">
        <f>SUM(I36:K36)</f>
        <v>26.9</v>
      </c>
      <c r="M36" s="51"/>
      <c r="N36" s="51"/>
      <c r="O36" s="173" t="s">
        <v>91</v>
      </c>
      <c r="P36" s="38"/>
      <c r="Q36" s="38"/>
      <c r="R36" s="38"/>
      <c r="S36" s="38"/>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row>
    <row r="37" spans="1:150" s="8" customFormat="1" ht="8.25" customHeight="1" thickBot="1">
      <c r="A37" s="174"/>
      <c r="B37" s="93"/>
      <c r="C37" s="93"/>
      <c r="D37" s="154"/>
      <c r="E37" s="154"/>
      <c r="F37" s="154"/>
      <c r="G37" s="154"/>
      <c r="H37" s="104"/>
      <c r="I37" s="154"/>
      <c r="J37" s="154"/>
      <c r="K37" s="154"/>
      <c r="L37" s="154"/>
      <c r="M37" s="176"/>
      <c r="N37" s="176"/>
      <c r="O37" s="37"/>
      <c r="P37" s="38"/>
      <c r="Q37" s="38"/>
      <c r="R37" s="38"/>
      <c r="S37" s="38"/>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row>
    <row r="38" spans="1:150" s="8" customFormat="1" ht="21" customHeight="1" thickBot="1">
      <c r="A38" s="171" t="s">
        <v>92</v>
      </c>
      <c r="B38" s="53"/>
      <c r="C38" s="53"/>
      <c r="D38" s="98">
        <f>SUM(D39:D40)</f>
        <v>30.4</v>
      </c>
      <c r="E38" s="99">
        <f>SUM(E39:E40)</f>
        <v>24.1</v>
      </c>
      <c r="F38" s="99">
        <f>SUM(F39:F40)</f>
        <v>20</v>
      </c>
      <c r="G38" s="101">
        <f>SUM(D38:F38)</f>
        <v>74.5</v>
      </c>
      <c r="H38" s="130">
        <f>ROUND(G38-L38,2)/L38*100</f>
        <v>176.95167286245353</v>
      </c>
      <c r="I38" s="98">
        <f>SUM(I39:I40)</f>
        <v>14</v>
      </c>
      <c r="J38" s="99">
        <f>SUM(J39:J40)</f>
        <v>5.5</v>
      </c>
      <c r="K38" s="99">
        <f>SUM(K39:K40)</f>
        <v>7.3999999999999995</v>
      </c>
      <c r="L38" s="101">
        <f>SUM(I38:K38)</f>
        <v>26.9</v>
      </c>
      <c r="M38" s="55"/>
      <c r="N38" s="55"/>
      <c r="O38" s="103" t="s">
        <v>93</v>
      </c>
      <c r="P38" s="38"/>
      <c r="Q38" s="38"/>
      <c r="R38" s="38"/>
      <c r="S38" s="38"/>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row>
    <row r="39" spans="1:150" s="8" customFormat="1" ht="21" customHeight="1">
      <c r="A39" s="27"/>
      <c r="B39" s="28" t="s">
        <v>15</v>
      </c>
      <c r="C39" s="29"/>
      <c r="D39" s="30">
        <v>27.5</v>
      </c>
      <c r="E39" s="31">
        <v>21.1</v>
      </c>
      <c r="F39" s="32">
        <v>15.8</v>
      </c>
      <c r="G39" s="33">
        <f>SUM(D39:F39)</f>
        <v>64.4</v>
      </c>
      <c r="H39" s="34">
        <f>ROUND(G39-L39,2)/L39*100</f>
        <v>283.33333333333337</v>
      </c>
      <c r="I39" s="30">
        <v>11.1</v>
      </c>
      <c r="J39" s="31">
        <v>3.4</v>
      </c>
      <c r="K39" s="32">
        <v>2.3</v>
      </c>
      <c r="L39" s="33">
        <f>SUM(I39:K39)</f>
        <v>16.8</v>
      </c>
      <c r="M39" s="35"/>
      <c r="N39" s="36" t="s">
        <v>16</v>
      </c>
      <c r="O39" s="37"/>
      <c r="P39" s="38"/>
      <c r="Q39" s="38"/>
      <c r="R39" s="38"/>
      <c r="S39" s="38"/>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row>
    <row r="40" spans="1:150" s="8" customFormat="1" ht="21" customHeight="1" thickBot="1">
      <c r="A40" s="27"/>
      <c r="B40" s="39" t="s">
        <v>17</v>
      </c>
      <c r="C40" s="40"/>
      <c r="D40" s="41">
        <v>2.9</v>
      </c>
      <c r="E40" s="42">
        <v>3</v>
      </c>
      <c r="F40" s="43">
        <v>4.2</v>
      </c>
      <c r="G40" s="44">
        <f>SUM(D40:F40)</f>
        <v>10.100000000000001</v>
      </c>
      <c r="H40" s="45">
        <f>ROUND(G40-L40,2)/L40*100</f>
        <v>0</v>
      </c>
      <c r="I40" s="41">
        <v>2.9</v>
      </c>
      <c r="J40" s="42">
        <v>2.1</v>
      </c>
      <c r="K40" s="43">
        <v>5.1</v>
      </c>
      <c r="L40" s="44">
        <f>SUM(I40:K40)</f>
        <v>10.1</v>
      </c>
      <c r="M40" s="46"/>
      <c r="N40" s="47" t="s">
        <v>18</v>
      </c>
      <c r="O40" s="37"/>
      <c r="P40" s="38"/>
      <c r="Q40" s="38"/>
      <c r="R40" s="38"/>
      <c r="S40" s="38"/>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row>
    <row r="41" spans="1:150" s="8" customFormat="1" ht="5.25" customHeight="1" thickBot="1">
      <c r="A41" s="48"/>
      <c r="B41" s="49"/>
      <c r="C41" s="49"/>
      <c r="D41" s="50"/>
      <c r="E41" s="50"/>
      <c r="F41" s="50"/>
      <c r="G41" s="50"/>
      <c r="H41" s="50"/>
      <c r="I41" s="50"/>
      <c r="J41" s="50"/>
      <c r="K41" s="50"/>
      <c r="L41" s="50"/>
      <c r="M41" s="51"/>
      <c r="N41" s="51"/>
      <c r="O41" s="52"/>
      <c r="P41" s="38"/>
      <c r="Q41" s="38"/>
      <c r="R41" s="38"/>
      <c r="S41" s="38"/>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row>
    <row r="42" spans="1:150" s="8" customFormat="1" ht="9.75" customHeight="1" thickBot="1">
      <c r="A42" s="53"/>
      <c r="B42" s="53"/>
      <c r="C42" s="53"/>
      <c r="D42" s="54"/>
      <c r="E42" s="54"/>
      <c r="F42" s="54"/>
      <c r="G42" s="54"/>
      <c r="H42" s="54"/>
      <c r="I42" s="54"/>
      <c r="J42" s="54"/>
      <c r="K42" s="54"/>
      <c r="L42" s="54"/>
      <c r="M42" s="55"/>
      <c r="N42" s="55"/>
      <c r="O42" s="38"/>
      <c r="P42" s="38"/>
      <c r="Q42" s="38"/>
      <c r="R42" s="38"/>
      <c r="S42" s="38"/>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row>
    <row r="43" spans="1:150" s="8" customFormat="1" ht="21" customHeight="1" thickBot="1">
      <c r="A43" s="19" t="s">
        <v>53</v>
      </c>
      <c r="B43" s="20"/>
      <c r="C43" s="20"/>
      <c r="D43" s="15">
        <v>16.3</v>
      </c>
      <c r="E43" s="17">
        <v>16</v>
      </c>
      <c r="F43" s="17">
        <v>9.1</v>
      </c>
      <c r="G43" s="16">
        <f>SUM(D43:F43)</f>
        <v>41.4</v>
      </c>
      <c r="H43" s="56" t="s">
        <v>22</v>
      </c>
      <c r="I43" s="17">
        <v>1.2</v>
      </c>
      <c r="J43" s="17">
        <v>0.1</v>
      </c>
      <c r="K43" s="57">
        <v>0</v>
      </c>
      <c r="L43" s="16">
        <f>SUM(I43:K43)</f>
        <v>1.3</v>
      </c>
      <c r="M43" s="21"/>
      <c r="N43" s="21"/>
      <c r="O43" s="22" t="s">
        <v>49</v>
      </c>
      <c r="P43" s="18"/>
      <c r="Q43" s="18"/>
      <c r="R43" s="18"/>
      <c r="S43" s="18"/>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row>
    <row r="44" spans="1:19" s="2" customFormat="1" ht="21.75" customHeight="1">
      <c r="A44" s="58"/>
      <c r="B44" s="59"/>
      <c r="C44" s="59"/>
      <c r="D44" s="59"/>
      <c r="E44" s="59"/>
      <c r="F44" s="59"/>
      <c r="G44" s="59"/>
      <c r="H44" s="59"/>
      <c r="I44" s="59"/>
      <c r="J44" s="59"/>
      <c r="K44" s="59"/>
      <c r="L44" s="59"/>
      <c r="M44" s="60"/>
      <c r="N44" s="60"/>
      <c r="O44" s="61"/>
      <c r="P44" s="61"/>
      <c r="Q44" s="61"/>
      <c r="R44" s="61"/>
      <c r="S44" s="61"/>
    </row>
    <row r="45" spans="1:19" s="2" customFormat="1" ht="21.75" customHeight="1">
      <c r="A45" s="62" t="s">
        <v>19</v>
      </c>
      <c r="B45" s="63" t="s">
        <v>70</v>
      </c>
      <c r="C45" s="24"/>
      <c r="D45" s="24"/>
      <c r="E45" s="24"/>
      <c r="F45" s="24"/>
      <c r="G45" s="24"/>
      <c r="H45" s="24"/>
      <c r="I45" s="24"/>
      <c r="J45" s="24"/>
      <c r="K45" s="24"/>
      <c r="L45" s="24"/>
      <c r="M45" s="24"/>
      <c r="N45" s="24"/>
      <c r="O45" s="24"/>
      <c r="P45" s="24"/>
      <c r="Q45" s="24"/>
      <c r="R45" s="24"/>
      <c r="S45" s="24"/>
    </row>
    <row r="46" spans="1:19" s="2" customFormat="1" ht="21.75" customHeight="1">
      <c r="A46" s="62"/>
      <c r="B46" s="63" t="s">
        <v>71</v>
      </c>
      <c r="C46" s="24"/>
      <c r="D46" s="24"/>
      <c r="E46" s="24"/>
      <c r="F46" s="24"/>
      <c r="G46" s="24"/>
      <c r="H46" s="24"/>
      <c r="I46" s="24"/>
      <c r="J46" s="24"/>
      <c r="K46" s="24"/>
      <c r="L46" s="24"/>
      <c r="M46" s="24"/>
      <c r="N46" s="24"/>
      <c r="O46" s="24"/>
      <c r="P46" s="24"/>
      <c r="Q46" s="24"/>
      <c r="R46" s="24"/>
      <c r="S46" s="24"/>
    </row>
    <row r="47" spans="1:19" s="2" customFormat="1" ht="21.75" customHeight="1">
      <c r="A47" s="64" t="s">
        <v>20</v>
      </c>
      <c r="B47" s="65" t="s">
        <v>72</v>
      </c>
      <c r="C47" s="25"/>
      <c r="D47" s="24"/>
      <c r="E47" s="24"/>
      <c r="F47" s="24"/>
      <c r="G47" s="24"/>
      <c r="H47" s="24"/>
      <c r="I47" s="24"/>
      <c r="J47" s="24"/>
      <c r="K47" s="24"/>
      <c r="L47" s="24"/>
      <c r="M47" s="24"/>
      <c r="N47" s="24"/>
      <c r="O47" s="24"/>
      <c r="P47" s="24"/>
      <c r="Q47" s="24"/>
      <c r="R47" s="24"/>
      <c r="S47" s="24"/>
    </row>
    <row r="48" spans="1:19" s="2" customFormat="1" ht="21.75" customHeight="1">
      <c r="A48" s="65"/>
      <c r="B48" s="65" t="s">
        <v>73</v>
      </c>
      <c r="C48" s="25"/>
      <c r="D48" s="24"/>
      <c r="E48" s="24"/>
      <c r="F48" s="24"/>
      <c r="G48" s="24"/>
      <c r="H48" s="24"/>
      <c r="I48" s="24"/>
      <c r="J48" s="24"/>
      <c r="K48" s="24"/>
      <c r="L48" s="24"/>
      <c r="M48" s="24"/>
      <c r="N48" s="24"/>
      <c r="O48" s="24"/>
      <c r="P48" s="24"/>
      <c r="Q48" s="24"/>
      <c r="R48" s="24"/>
      <c r="S48" s="24"/>
    </row>
    <row r="49" spans="1:19" s="2" customFormat="1" ht="21.75" customHeight="1">
      <c r="A49" s="65"/>
      <c r="B49" s="65" t="s">
        <v>74</v>
      </c>
      <c r="C49" s="25"/>
      <c r="D49" s="24"/>
      <c r="E49" s="24"/>
      <c r="F49" s="24"/>
      <c r="G49" s="24"/>
      <c r="H49" s="24"/>
      <c r="I49" s="24"/>
      <c r="J49" s="24"/>
      <c r="K49" s="24"/>
      <c r="L49" s="24"/>
      <c r="M49" s="24"/>
      <c r="N49" s="24"/>
      <c r="O49" s="24"/>
      <c r="P49" s="24"/>
      <c r="Q49" s="24"/>
      <c r="R49" s="24"/>
      <c r="S49" s="24"/>
    </row>
    <row r="50" spans="1:150" s="2" customFormat="1" ht="21.75" customHeight="1">
      <c r="A50" s="62" t="s">
        <v>21</v>
      </c>
      <c r="B50" s="63" t="s">
        <v>23</v>
      </c>
      <c r="C50" s="24"/>
      <c r="D50" s="24"/>
      <c r="E50" s="24"/>
      <c r="F50" s="24"/>
      <c r="G50" s="24"/>
      <c r="H50" s="24"/>
      <c r="I50" s="24"/>
      <c r="J50" s="24"/>
      <c r="K50" s="23"/>
      <c r="L50" s="24"/>
      <c r="M50" s="26"/>
      <c r="N50" s="26"/>
      <c r="O50" s="24"/>
      <c r="P50" s="24"/>
      <c r="Q50" s="24"/>
      <c r="R50" s="24"/>
      <c r="S50" s="24"/>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row>
    <row r="51" spans="1:150" s="2" customFormat="1" ht="21.75" customHeight="1">
      <c r="A51" s="62" t="s">
        <v>22</v>
      </c>
      <c r="B51" s="63" t="s">
        <v>51</v>
      </c>
      <c r="C51" s="24"/>
      <c r="D51" s="24"/>
      <c r="E51" s="24"/>
      <c r="F51" s="24"/>
      <c r="G51" s="24"/>
      <c r="H51" s="24"/>
      <c r="I51" s="26"/>
      <c r="J51" s="26"/>
      <c r="K51" s="24"/>
      <c r="L51" s="24"/>
      <c r="M51" s="26"/>
      <c r="N51" s="26"/>
      <c r="O51" s="24"/>
      <c r="P51" s="26"/>
      <c r="Q51" s="24"/>
      <c r="R51" s="25"/>
      <c r="S51" s="25"/>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row>
    <row r="52" spans="1:19" s="2" customFormat="1" ht="21.75" customHeight="1">
      <c r="A52" s="66" t="s">
        <v>25</v>
      </c>
      <c r="B52" s="65" t="s">
        <v>34</v>
      </c>
      <c r="C52" s="24"/>
      <c r="D52" s="24"/>
      <c r="E52" s="24"/>
      <c r="F52" s="24"/>
      <c r="G52" s="24"/>
      <c r="H52" s="23" t="s">
        <v>67</v>
      </c>
      <c r="I52" s="26"/>
      <c r="J52" s="26"/>
      <c r="K52" s="67">
        <v>184</v>
      </c>
      <c r="L52" s="24" t="s">
        <v>39</v>
      </c>
      <c r="M52" s="26"/>
      <c r="N52" s="26"/>
      <c r="O52" s="24"/>
      <c r="P52" s="26"/>
      <c r="Q52" s="24"/>
      <c r="R52" s="25"/>
      <c r="S52" s="25"/>
    </row>
    <row r="53" spans="1:19" s="2" customFormat="1" ht="21.75" customHeight="1">
      <c r="A53" s="66"/>
      <c r="B53" s="63"/>
      <c r="C53" s="24"/>
      <c r="D53" s="24"/>
      <c r="E53" s="24"/>
      <c r="F53" s="24"/>
      <c r="G53" s="24"/>
      <c r="H53" s="24" t="s">
        <v>75</v>
      </c>
      <c r="I53" s="24"/>
      <c r="J53" s="24"/>
      <c r="K53" s="26">
        <v>141</v>
      </c>
      <c r="L53" s="24" t="s">
        <v>39</v>
      </c>
      <c r="M53" s="26"/>
      <c r="N53" s="26"/>
      <c r="O53" s="24"/>
      <c r="P53" s="24"/>
      <c r="Q53" s="24"/>
      <c r="R53" s="24"/>
      <c r="S53" s="24"/>
    </row>
    <row r="54" spans="1:19" s="2" customFormat="1" ht="21" customHeight="1">
      <c r="A54" s="62" t="s">
        <v>24</v>
      </c>
      <c r="B54" s="63" t="s">
        <v>61</v>
      </c>
      <c r="C54" s="24"/>
      <c r="D54" s="24"/>
      <c r="E54" s="24"/>
      <c r="F54" s="24"/>
      <c r="G54" s="24"/>
      <c r="H54" s="24"/>
      <c r="I54" s="24"/>
      <c r="J54" s="24"/>
      <c r="K54" s="24"/>
      <c r="L54" s="24"/>
      <c r="M54" s="24"/>
      <c r="N54" s="24"/>
      <c r="O54" s="24"/>
      <c r="P54" s="24"/>
      <c r="Q54" s="24"/>
      <c r="R54" s="24"/>
      <c r="S54" s="24"/>
    </row>
    <row r="55" spans="1:19" s="2" customFormat="1" ht="21.75" customHeight="1">
      <c r="A55" s="66"/>
      <c r="B55" s="63" t="s">
        <v>62</v>
      </c>
      <c r="C55" s="24"/>
      <c r="D55" s="24"/>
      <c r="E55" s="24"/>
      <c r="F55" s="24"/>
      <c r="G55" s="24"/>
      <c r="H55" s="24"/>
      <c r="I55" s="24"/>
      <c r="J55" s="24"/>
      <c r="K55" s="24"/>
      <c r="L55" s="24"/>
      <c r="M55" s="24"/>
      <c r="N55" s="24"/>
      <c r="O55" s="24"/>
      <c r="P55" s="24"/>
      <c r="Q55" s="24"/>
      <c r="R55" s="24"/>
      <c r="S55" s="24"/>
    </row>
    <row r="56" spans="1:19" s="2" customFormat="1" ht="21.75" customHeight="1">
      <c r="A56" s="66" t="s">
        <v>7</v>
      </c>
      <c r="B56" s="63" t="s">
        <v>26</v>
      </c>
      <c r="C56" s="24"/>
      <c r="D56" s="24"/>
      <c r="E56" s="24"/>
      <c r="F56" s="24"/>
      <c r="G56" s="24"/>
      <c r="H56" s="24"/>
      <c r="I56" s="24"/>
      <c r="J56" s="24"/>
      <c r="K56" s="24"/>
      <c r="L56" s="24"/>
      <c r="M56" s="24"/>
      <c r="N56" s="24"/>
      <c r="O56" s="24"/>
      <c r="P56" s="24"/>
      <c r="Q56" s="24"/>
      <c r="R56" s="24"/>
      <c r="S56" s="24"/>
    </row>
    <row r="57" spans="1:19" s="2" customFormat="1" ht="21" customHeight="1">
      <c r="A57" s="66"/>
      <c r="B57" s="63"/>
      <c r="C57" s="24"/>
      <c r="D57" s="24"/>
      <c r="E57" s="24"/>
      <c r="F57" s="24"/>
      <c r="G57" s="24"/>
      <c r="H57" s="24"/>
      <c r="I57" s="24"/>
      <c r="J57" s="24"/>
      <c r="K57" s="24"/>
      <c r="L57" s="24"/>
      <c r="M57" s="24"/>
      <c r="N57" s="24"/>
      <c r="O57" s="24"/>
      <c r="P57" s="24"/>
      <c r="Q57" s="24"/>
      <c r="R57" s="24"/>
      <c r="S57" s="24"/>
    </row>
    <row r="58" s="2" customFormat="1" ht="21" customHeight="1"/>
    <row r="59" s="2" customFormat="1" ht="21" customHeight="1"/>
    <row r="60" spans="1:150" s="2" customFormat="1" ht="21"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row>
    <row r="61" s="2" customFormat="1" ht="21" customHeight="1"/>
    <row r="62" s="2" customFormat="1" ht="21" customHeight="1"/>
    <row r="63" ht="21" customHeight="1"/>
    <row r="98" spans="151:231" s="3" customFormat="1" ht="12.75">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row>
    <row r="99" spans="151:231" s="3" customFormat="1" ht="12.75">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row>
    <row r="100" spans="151:231" s="3" customFormat="1" ht="12.75">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row>
    <row r="101" spans="151:231" s="3" customFormat="1" ht="12.75">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row>
    <row r="102" spans="151:231" s="3" customFormat="1" ht="12.75">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row>
    <row r="103" spans="151:231" s="3" customFormat="1" ht="12.75">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row>
    <row r="104" spans="151:231" s="3" customFormat="1" ht="12.75">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row>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row r="741" s="3" customFormat="1" ht="12.75"/>
    <row r="742" s="3" customFormat="1" ht="12.75"/>
    <row r="743" s="3" customFormat="1" ht="12.75"/>
    <row r="744" s="3" customFormat="1" ht="12.75"/>
    <row r="745" s="3" customFormat="1" ht="12.75"/>
    <row r="746" s="3" customFormat="1" ht="12.75"/>
    <row r="747" s="3" customFormat="1" ht="12.75"/>
    <row r="748" s="3" customFormat="1" ht="12.75"/>
    <row r="749" s="3" customFormat="1" ht="12.75"/>
    <row r="750" s="3" customFormat="1" ht="12.75"/>
    <row r="751" s="3" customFormat="1" ht="12.75"/>
    <row r="752" s="3" customFormat="1" ht="12.75"/>
    <row r="753" s="3" customFormat="1" ht="12.75"/>
    <row r="754" s="3" customFormat="1" ht="12.75"/>
    <row r="755" s="3" customFormat="1" ht="12.75"/>
    <row r="756" s="3" customFormat="1" ht="12.75"/>
    <row r="757" s="3" customFormat="1" ht="12.75"/>
    <row r="758" s="3" customFormat="1" ht="12.75"/>
    <row r="759" s="3" customFormat="1" ht="12.75"/>
    <row r="760" s="3" customFormat="1" ht="12.75"/>
    <row r="761" s="3" customFormat="1" ht="12.75"/>
    <row r="762" s="3" customFormat="1" ht="12.75"/>
    <row r="763" s="3" customFormat="1" ht="12.75"/>
    <row r="764" s="3" customFormat="1" ht="12.75"/>
    <row r="765" s="3" customFormat="1" ht="12.75"/>
    <row r="766" s="3" customFormat="1" ht="12.75"/>
    <row r="767" s="3" customFormat="1" ht="12.75"/>
    <row r="768" s="3" customFormat="1" ht="12.75"/>
    <row r="769" s="3" customFormat="1" ht="12.75"/>
    <row r="770" s="3" customFormat="1" ht="12.75"/>
    <row r="771" s="3" customFormat="1" ht="12.75"/>
    <row r="772" s="3" customFormat="1" ht="12.75"/>
    <row r="773" s="3" customFormat="1" ht="12.75"/>
    <row r="774" s="3" customFormat="1" ht="12.75"/>
    <row r="775" s="3" customFormat="1" ht="12.75"/>
    <row r="776" s="3" customFormat="1" ht="12.75"/>
    <row r="777" s="3" customFormat="1" ht="12.75"/>
    <row r="778" s="3" customFormat="1" ht="12.75"/>
    <row r="779" s="3" customFormat="1" ht="12.75"/>
    <row r="780" s="3" customFormat="1" ht="12.75"/>
    <row r="781" s="3" customFormat="1" ht="12.75"/>
    <row r="782" s="3" customFormat="1" ht="12.75"/>
    <row r="783" s="3" customFormat="1" ht="12.75"/>
    <row r="784" s="3" customFormat="1" ht="12.75"/>
    <row r="785" s="3" customFormat="1" ht="12.75"/>
    <row r="786" s="3" customFormat="1" ht="12.75"/>
    <row r="787" s="3" customFormat="1" ht="12.75"/>
    <row r="788" s="3" customFormat="1" ht="12.75"/>
    <row r="789" s="3" customFormat="1" ht="12.75"/>
    <row r="790" s="3" customFormat="1" ht="12.75"/>
    <row r="791" s="3" customFormat="1" ht="12.75"/>
    <row r="792" s="3" customFormat="1" ht="12.75"/>
    <row r="793" s="3" customFormat="1" ht="12.75"/>
    <row r="794" s="3" customFormat="1" ht="12.75"/>
    <row r="795" s="3" customFormat="1" ht="12.75"/>
    <row r="796" s="3" customFormat="1" ht="12.75"/>
    <row r="797" s="3" customFormat="1" ht="12.75"/>
    <row r="798" s="3" customFormat="1" ht="12.75"/>
    <row r="799" s="3" customFormat="1" ht="12.75"/>
    <row r="800" s="3" customFormat="1" ht="12.75"/>
    <row r="801" s="3" customFormat="1" ht="12.75"/>
    <row r="802" s="3" customFormat="1" ht="12.75"/>
    <row r="803" s="3" customFormat="1" ht="12.75"/>
    <row r="804" s="3" customFormat="1" ht="12.75"/>
    <row r="805" s="3" customFormat="1" ht="12.75"/>
    <row r="806" s="3" customFormat="1" ht="12.75"/>
    <row r="807" s="3" customFormat="1" ht="12.75"/>
    <row r="808" s="3" customFormat="1" ht="12.75"/>
    <row r="809" s="3" customFormat="1" ht="12.75"/>
    <row r="810" s="3" customFormat="1" ht="12.75"/>
    <row r="811" s="3" customFormat="1" ht="12.75"/>
    <row r="812" s="3" customFormat="1" ht="12.75"/>
    <row r="813" s="3" customFormat="1" ht="12.75"/>
    <row r="814" s="3" customFormat="1" ht="12.75"/>
    <row r="815" s="3" customFormat="1" ht="12.75"/>
    <row r="816" s="3" customFormat="1" ht="12.75"/>
    <row r="817" s="3" customFormat="1" ht="12.75"/>
    <row r="818" s="3" customFormat="1" ht="12.75"/>
    <row r="819" s="3" customFormat="1" ht="12.75"/>
    <row r="820" s="3" customFormat="1" ht="12.75"/>
    <row r="821" s="3" customFormat="1" ht="12.75"/>
    <row r="822" s="3" customFormat="1" ht="12.75"/>
    <row r="823" s="3" customFormat="1" ht="12.75"/>
    <row r="824" s="3" customFormat="1" ht="12.75"/>
    <row r="825" s="3" customFormat="1" ht="12.75"/>
    <row r="826" s="3" customFormat="1" ht="12.75"/>
    <row r="827" s="3" customFormat="1" ht="12.75"/>
    <row r="828" s="3" customFormat="1" ht="12.75"/>
    <row r="829" s="3" customFormat="1" ht="12.75"/>
    <row r="830" s="3" customFormat="1" ht="12.75"/>
    <row r="831" s="3" customFormat="1" ht="12.75"/>
    <row r="832" s="3" customFormat="1" ht="12.75"/>
    <row r="833" s="3" customFormat="1" ht="12.75"/>
    <row r="834" s="3" customFormat="1" ht="12.75"/>
    <row r="835" s="3" customFormat="1" ht="12.75"/>
    <row r="836" s="3" customFormat="1" ht="12.75"/>
    <row r="837" s="3" customFormat="1" ht="12.75"/>
    <row r="838" s="3" customFormat="1" ht="12.75"/>
    <row r="839" s="3" customFormat="1" ht="12.75"/>
    <row r="840" s="3" customFormat="1" ht="12.75"/>
    <row r="841" s="3" customFormat="1" ht="12.75"/>
    <row r="842" s="3" customFormat="1" ht="12.75"/>
    <row r="843" s="3" customFormat="1" ht="12.75"/>
    <row r="844" s="3" customFormat="1" ht="12.75"/>
    <row r="845" s="3" customFormat="1" ht="12.75"/>
    <row r="846" s="3" customFormat="1" ht="12.75"/>
    <row r="847" s="3" customFormat="1" ht="12.75"/>
    <row r="848" s="3" customFormat="1" ht="12.75"/>
    <row r="849" s="3" customFormat="1" ht="12.75"/>
    <row r="850" s="3" customFormat="1" ht="12.75"/>
    <row r="851" s="3" customFormat="1" ht="12.75"/>
    <row r="852" s="3" customFormat="1" ht="12.75"/>
    <row r="853" s="3" customFormat="1" ht="12.75"/>
    <row r="854" s="3" customFormat="1" ht="12.75"/>
    <row r="855" s="3" customFormat="1" ht="12.75"/>
    <row r="856" s="3" customFormat="1" ht="12.75"/>
    <row r="857" s="3" customFormat="1" ht="12.75"/>
    <row r="858" s="3" customFormat="1" ht="12.75"/>
    <row r="859" s="3" customFormat="1" ht="12.75"/>
    <row r="860" s="3" customFormat="1" ht="12.75"/>
    <row r="861" s="3" customFormat="1" ht="12.75"/>
    <row r="862" s="3" customFormat="1" ht="12.75"/>
    <row r="863" s="3" customFormat="1" ht="12.75"/>
    <row r="864" s="3" customFormat="1" ht="12.75"/>
    <row r="865" s="3" customFormat="1" ht="12.75"/>
    <row r="866" s="3" customFormat="1" ht="12.75"/>
    <row r="867" s="3" customFormat="1" ht="12.75"/>
    <row r="868" s="3" customFormat="1" ht="12.75"/>
    <row r="869" s="3" customFormat="1" ht="12.75"/>
    <row r="870" s="3" customFormat="1" ht="12.75"/>
    <row r="871" s="3" customFormat="1" ht="12.75"/>
    <row r="872" s="3" customFormat="1" ht="12.75"/>
    <row r="873" s="3" customFormat="1" ht="12.75"/>
    <row r="874" s="3" customFormat="1" ht="12.75"/>
    <row r="875" s="3" customFormat="1" ht="12.75"/>
    <row r="876" s="3" customFormat="1" ht="12.75"/>
    <row r="877" s="3" customFormat="1" ht="12.75"/>
    <row r="878" s="3" customFormat="1" ht="12.75"/>
    <row r="879" s="3" customFormat="1" ht="12.75"/>
    <row r="880" s="3" customFormat="1" ht="12.75"/>
    <row r="881" s="3" customFormat="1" ht="12.75"/>
    <row r="882" s="3" customFormat="1" ht="12.75"/>
    <row r="883" s="3" customFormat="1" ht="12.75"/>
    <row r="884" s="3" customFormat="1" ht="12.75"/>
    <row r="885" s="3" customFormat="1" ht="12.75"/>
    <row r="886" s="3" customFormat="1" ht="12.75"/>
    <row r="887" s="3" customFormat="1" ht="12.75"/>
    <row r="888" s="3" customFormat="1" ht="12.75"/>
    <row r="889" s="3" customFormat="1" ht="12.75"/>
    <row r="890" s="3" customFormat="1" ht="12.75"/>
    <row r="891" s="3" customFormat="1" ht="12.75"/>
    <row r="892" s="3" customFormat="1" ht="12.75"/>
    <row r="893" s="3" customFormat="1" ht="12.75"/>
    <row r="894" s="3" customFormat="1" ht="12.75"/>
    <row r="895" s="3" customFormat="1" ht="12.75"/>
    <row r="896" s="3" customFormat="1" ht="12.75"/>
    <row r="897" s="3" customFormat="1" ht="12.75"/>
    <row r="898" s="3" customFormat="1" ht="12.75"/>
    <row r="899" s="3" customFormat="1" ht="12.75"/>
    <row r="900" s="3" customFormat="1" ht="12.75"/>
    <row r="901" s="3" customFormat="1" ht="12.75"/>
    <row r="902" s="3" customFormat="1" ht="12.75"/>
    <row r="903" s="3" customFormat="1" ht="12.75"/>
    <row r="904" s="3" customFormat="1" ht="12.75"/>
    <row r="905" s="3" customFormat="1" ht="12.75"/>
    <row r="906" s="3" customFormat="1" ht="12.75"/>
    <row r="907" s="3" customFormat="1" ht="12.75"/>
    <row r="908" s="3" customFormat="1" ht="12.75"/>
    <row r="909" s="3" customFormat="1" ht="12.75"/>
    <row r="910" s="3" customFormat="1" ht="12.75"/>
    <row r="911" s="3" customFormat="1" ht="12.75"/>
    <row r="912" s="3" customFormat="1" ht="12.75"/>
    <row r="913" s="3" customFormat="1" ht="12.75"/>
    <row r="914" s="3" customFormat="1" ht="12.75"/>
    <row r="915" s="3" customFormat="1" ht="12.75"/>
    <row r="916" s="3" customFormat="1" ht="12.75"/>
    <row r="917" s="3" customFormat="1" ht="12.75"/>
    <row r="918" s="3" customFormat="1" ht="12.75"/>
    <row r="919" s="3" customFormat="1" ht="12.75"/>
    <row r="920" s="3" customFormat="1" ht="12.75"/>
    <row r="921" s="3" customFormat="1" ht="12.75"/>
    <row r="922" s="3" customFormat="1" ht="12.75"/>
    <row r="923" s="3" customFormat="1" ht="12.75"/>
    <row r="924" s="3" customFormat="1" ht="12.75"/>
    <row r="925" s="3" customFormat="1" ht="12.75"/>
    <row r="926" s="3" customFormat="1" ht="12.75"/>
    <row r="927" s="3" customFormat="1" ht="12.75"/>
    <row r="928" s="3" customFormat="1" ht="12.75"/>
    <row r="929" s="3" customFormat="1" ht="12.75"/>
    <row r="930" s="3" customFormat="1" ht="12.75"/>
    <row r="931" s="3" customFormat="1" ht="12.75"/>
    <row r="932" s="3" customFormat="1" ht="12.75"/>
    <row r="933" s="3" customFormat="1" ht="12.75"/>
    <row r="934" s="3" customFormat="1" ht="12.75"/>
    <row r="935" s="3" customFormat="1" ht="12.75"/>
    <row r="936" s="3" customFormat="1" ht="12.75"/>
    <row r="937" s="3" customFormat="1" ht="12.75"/>
    <row r="938" s="3" customFormat="1" ht="12.75"/>
    <row r="939" s="3" customFormat="1" ht="12.75"/>
    <row r="940" s="3" customFormat="1" ht="12.75"/>
    <row r="941" s="3" customFormat="1" ht="12.75"/>
    <row r="942" s="3" customFormat="1" ht="12.75"/>
    <row r="943" s="3" customFormat="1" ht="12.75"/>
    <row r="944" s="3" customFormat="1" ht="12.75"/>
    <row r="945" s="3" customFormat="1" ht="12.75"/>
    <row r="946" s="3" customFormat="1" ht="12.75"/>
    <row r="947" s="3" customFormat="1" ht="12.75"/>
    <row r="948" s="3" customFormat="1" ht="12.75"/>
    <row r="949" s="3" customFormat="1" ht="12.75"/>
    <row r="950" s="3" customFormat="1" ht="12.75"/>
    <row r="951" s="3" customFormat="1" ht="12.75"/>
    <row r="952" s="3" customFormat="1" ht="12.75"/>
    <row r="953" s="3" customFormat="1" ht="12.75"/>
    <row r="954" s="3" customFormat="1" ht="12.75"/>
    <row r="955" s="3" customFormat="1" ht="12.75"/>
    <row r="956" s="3" customFormat="1" ht="12.75"/>
    <row r="957" s="3" customFormat="1" ht="12.75"/>
    <row r="958" s="3" customFormat="1" ht="12.75"/>
    <row r="959" s="3" customFormat="1" ht="12.75"/>
    <row r="960" s="3" customFormat="1" ht="12.75"/>
    <row r="961" s="3" customFormat="1" ht="12.75"/>
    <row r="962" s="3" customFormat="1" ht="12.75"/>
    <row r="963" s="3" customFormat="1" ht="12.75"/>
    <row r="964" s="3" customFormat="1" ht="12.75"/>
    <row r="965" s="3" customFormat="1" ht="12.75"/>
    <row r="966" s="3" customFormat="1" ht="12.75"/>
    <row r="967" s="3" customFormat="1" ht="12.75"/>
    <row r="968" s="3" customFormat="1" ht="12.75"/>
    <row r="969" s="3" customFormat="1" ht="12.75"/>
    <row r="970" s="3" customFormat="1" ht="12.75"/>
    <row r="971" s="3" customFormat="1" ht="12.75"/>
    <row r="972" s="3" customFormat="1" ht="12.75"/>
    <row r="973" s="3" customFormat="1" ht="12.75"/>
    <row r="974" s="3" customFormat="1" ht="12.75"/>
    <row r="975" s="3" customFormat="1" ht="12.75"/>
    <row r="976" s="3" customFormat="1" ht="12.75"/>
    <row r="977" s="3" customFormat="1" ht="12.75"/>
    <row r="978" s="3" customFormat="1" ht="12.75"/>
    <row r="979" s="3" customFormat="1" ht="12.75"/>
    <row r="980" s="3" customFormat="1" ht="12.75"/>
    <row r="981" s="3" customFormat="1" ht="12.75"/>
    <row r="982" s="3" customFormat="1" ht="12.75"/>
    <row r="983" s="3" customFormat="1" ht="12.75"/>
    <row r="984" s="3" customFormat="1" ht="12.75"/>
    <row r="985" s="3" customFormat="1" ht="12.75"/>
    <row r="986" s="3" customFormat="1" ht="12.75"/>
    <row r="987" s="3" customFormat="1" ht="12.75"/>
    <row r="988" s="3" customFormat="1" ht="12.75"/>
    <row r="989" s="3" customFormat="1" ht="12.75"/>
    <row r="990" s="3" customFormat="1" ht="12.75"/>
    <row r="991" s="3" customFormat="1" ht="12.75"/>
    <row r="992" s="3" customFormat="1" ht="12.75"/>
    <row r="993" s="3" customFormat="1" ht="12.75"/>
    <row r="994" s="3" customFormat="1" ht="12.75"/>
    <row r="995" s="3" customFormat="1" ht="12.75"/>
    <row r="996" s="3" customFormat="1" ht="12.75"/>
    <row r="997" s="3" customFormat="1" ht="12.75"/>
    <row r="998" s="3" customFormat="1" ht="12.75"/>
    <row r="999" s="3" customFormat="1" ht="12.75"/>
    <row r="1000" s="3" customFormat="1" ht="12.75"/>
    <row r="1001" s="3" customFormat="1" ht="12.75"/>
    <row r="1002" s="3" customFormat="1" ht="12.75"/>
    <row r="1003" s="3" customFormat="1" ht="12.75"/>
    <row r="1004" s="3" customFormat="1" ht="12.75"/>
    <row r="1005" s="3" customFormat="1" ht="12.75"/>
    <row r="1006" s="3" customFormat="1" ht="12.75"/>
    <row r="1007" s="3" customFormat="1" ht="12.75"/>
    <row r="1008" s="3" customFormat="1" ht="12.75"/>
    <row r="1009" s="3" customFormat="1" ht="12.75"/>
    <row r="1010" s="3" customFormat="1" ht="12.75"/>
    <row r="1011" s="3" customFormat="1" ht="12.75"/>
    <row r="1012" s="3" customFormat="1" ht="12.75"/>
    <row r="1013" s="3" customFormat="1" ht="12.75"/>
    <row r="1014" s="3" customFormat="1" ht="12.75"/>
    <row r="1015" s="3" customFormat="1" ht="12.75"/>
    <row r="1016" s="3" customFormat="1" ht="12.75"/>
    <row r="1017" s="3" customFormat="1" ht="12.75"/>
    <row r="1018" s="3" customFormat="1" ht="12.75"/>
    <row r="1019" s="3" customFormat="1" ht="12.75"/>
    <row r="1020" s="3" customFormat="1" ht="12.75"/>
    <row r="1021" s="3" customFormat="1" ht="12.75"/>
    <row r="1022" s="3" customFormat="1" ht="12.75"/>
    <row r="1023" s="3" customFormat="1" ht="12.75"/>
    <row r="1024" s="3" customFormat="1" ht="12.75"/>
    <row r="1025" s="3" customFormat="1" ht="12.75"/>
    <row r="1026" s="3" customFormat="1" ht="12.75"/>
    <row r="1027" s="3" customFormat="1" ht="12.75"/>
    <row r="1028" s="3" customFormat="1" ht="12.75"/>
    <row r="1029" s="3" customFormat="1" ht="12.75"/>
    <row r="1030" s="3" customFormat="1" ht="12.75"/>
    <row r="1031" s="3" customFormat="1" ht="12.75"/>
    <row r="1032" s="3" customFormat="1" ht="12.75"/>
    <row r="1033" s="3" customFormat="1" ht="12.75"/>
    <row r="1034" s="3" customFormat="1" ht="12.75"/>
    <row r="1035" s="3" customFormat="1" ht="12.75"/>
    <row r="1036" s="3" customFormat="1" ht="12.75"/>
    <row r="1037" s="3" customFormat="1" ht="12.75"/>
    <row r="1038" s="3" customFormat="1" ht="12.75"/>
    <row r="1039" s="3" customFormat="1" ht="12.75"/>
    <row r="1040" s="3" customFormat="1" ht="12.75"/>
    <row r="1041" s="3" customFormat="1" ht="12.75"/>
    <row r="1042" s="3" customFormat="1" ht="12.75"/>
    <row r="1043" s="3" customFormat="1" ht="12.75"/>
    <row r="1044" s="3" customFormat="1" ht="12.75"/>
    <row r="1045" s="3" customFormat="1" ht="12.75"/>
    <row r="1046" s="3" customFormat="1" ht="12.75"/>
    <row r="1047" s="3" customFormat="1" ht="12.75"/>
    <row r="1048" s="3" customFormat="1" ht="12.75"/>
    <row r="1049" s="3" customFormat="1" ht="12.75"/>
    <row r="1050" s="3" customFormat="1" ht="12.75"/>
    <row r="1051" s="3" customFormat="1" ht="12.75"/>
    <row r="1052" s="3" customFormat="1" ht="12.75"/>
    <row r="1053" s="3" customFormat="1" ht="12.75"/>
    <row r="1054" s="3" customFormat="1" ht="12.75"/>
    <row r="1055" s="3" customFormat="1" ht="12.75"/>
    <row r="1056" s="3" customFormat="1" ht="12.75"/>
    <row r="1057" s="3" customFormat="1" ht="12.75"/>
    <row r="1058" s="3" customFormat="1" ht="12.75"/>
    <row r="1059" s="3" customFormat="1" ht="12.75"/>
    <row r="1060" s="3" customFormat="1" ht="12.75"/>
    <row r="1061" s="3" customFormat="1" ht="12.75"/>
    <row r="1062" s="3" customFormat="1" ht="12.75"/>
    <row r="1063" s="3" customFormat="1" ht="12.75"/>
    <row r="1064" s="3" customFormat="1" ht="12.75"/>
    <row r="1065" s="3" customFormat="1" ht="12.75"/>
    <row r="1066" s="3" customFormat="1" ht="12.75"/>
    <row r="1067" s="3" customFormat="1" ht="12.75"/>
    <row r="1068" s="3" customFormat="1" ht="12.75"/>
    <row r="1069" s="3" customFormat="1" ht="12.75"/>
    <row r="1070" s="3" customFormat="1" ht="12.75"/>
    <row r="1071" s="3" customFormat="1" ht="12.75"/>
    <row r="1072" s="3" customFormat="1" ht="12.75"/>
    <row r="1073" s="3" customFormat="1" ht="12.75"/>
    <row r="1074" s="3" customFormat="1" ht="12.75"/>
    <row r="1075" s="3" customFormat="1" ht="12.75"/>
    <row r="1076" s="3" customFormat="1" ht="12.75"/>
    <row r="1077" s="3" customFormat="1" ht="12.75"/>
    <row r="1078" s="3" customFormat="1" ht="12.75"/>
    <row r="1079" s="3" customFormat="1" ht="12.75"/>
    <row r="1080" s="3" customFormat="1" ht="12.75"/>
    <row r="1081" s="3" customFormat="1" ht="12.75"/>
    <row r="1082" s="3" customFormat="1" ht="12.75"/>
    <row r="1083" s="3" customFormat="1" ht="12.75"/>
    <row r="1084" s="3" customFormat="1" ht="12.75"/>
    <row r="1085" s="3" customFormat="1" ht="12.75"/>
    <row r="1086" s="3" customFormat="1" ht="12.75"/>
    <row r="1087" s="3" customFormat="1" ht="12.75"/>
    <row r="1088" s="3" customFormat="1" ht="12.75"/>
    <row r="1089" s="3" customFormat="1" ht="12.75"/>
    <row r="1090" s="3" customFormat="1" ht="12.75"/>
    <row r="1091" s="3" customFormat="1" ht="12.75"/>
    <row r="1092" s="3" customFormat="1" ht="12.75"/>
    <row r="1093" s="3" customFormat="1" ht="12.75"/>
    <row r="1094" s="3" customFormat="1" ht="12.75"/>
    <row r="1095" s="3" customFormat="1" ht="12.75"/>
    <row r="1096" s="3" customFormat="1" ht="12.75"/>
    <row r="1097" s="3" customFormat="1" ht="12.75"/>
    <row r="1098" s="3" customFormat="1" ht="12.75"/>
    <row r="1099" s="3" customFormat="1" ht="12.75"/>
    <row r="1100" s="3" customFormat="1" ht="12.75"/>
    <row r="1101" s="3" customFormat="1" ht="12.75"/>
    <row r="1102" s="3" customFormat="1" ht="12.75"/>
    <row r="1103" s="3" customFormat="1" ht="12.75"/>
    <row r="1104" s="3" customFormat="1" ht="12.75"/>
    <row r="1105" s="3" customFormat="1" ht="12.75"/>
    <row r="1106" s="3" customFormat="1" ht="12.75"/>
    <row r="1107" s="3" customFormat="1" ht="12.75"/>
    <row r="1108" s="3" customFormat="1" ht="12.75"/>
    <row r="1109" s="3" customFormat="1" ht="12.75"/>
    <row r="1110" s="3" customFormat="1" ht="12.75"/>
    <row r="1111" s="3" customFormat="1" ht="12.75"/>
    <row r="1112" s="3" customFormat="1" ht="12.75"/>
    <row r="1113" s="3" customFormat="1" ht="12.75"/>
    <row r="1114" s="3" customFormat="1" ht="12.75"/>
    <row r="1115" s="3" customFormat="1" ht="12.75"/>
    <row r="1116" s="3" customFormat="1" ht="12.75"/>
    <row r="1117" s="3" customFormat="1" ht="12.75"/>
    <row r="1118" s="3" customFormat="1" ht="12.75"/>
    <row r="1119" s="3" customFormat="1" ht="12.75"/>
    <row r="1120" s="3" customFormat="1" ht="12.75"/>
    <row r="1121" s="3" customFormat="1" ht="12.75"/>
    <row r="1122" s="3" customFormat="1" ht="12.75"/>
    <row r="1123" s="3" customFormat="1" ht="12.75"/>
    <row r="1124" s="3" customFormat="1" ht="12.75"/>
    <row r="1125" s="3" customFormat="1" ht="12.75"/>
    <row r="1126" s="3" customFormat="1" ht="12.75"/>
    <row r="1127" s="3" customFormat="1" ht="12.75"/>
    <row r="1128" s="3" customFormat="1" ht="12.75"/>
    <row r="1129" s="3" customFormat="1" ht="12.75"/>
    <row r="1130" s="3" customFormat="1" ht="12.75"/>
    <row r="1131" s="3" customFormat="1" ht="12.75"/>
    <row r="1132" s="3" customFormat="1" ht="12.75"/>
    <row r="1133" s="3" customFormat="1" ht="12.75"/>
    <row r="1134" s="3" customFormat="1" ht="12.75"/>
  </sheetData>
  <mergeCells count="11">
    <mergeCell ref="D4:G4"/>
    <mergeCell ref="I4:L4"/>
    <mergeCell ref="D5:G5"/>
    <mergeCell ref="I5:L5"/>
    <mergeCell ref="D35:G35"/>
    <mergeCell ref="I35:L35"/>
    <mergeCell ref="M37:N37"/>
    <mergeCell ref="D9:G9"/>
    <mergeCell ref="I9:L9"/>
    <mergeCell ref="D11:G11"/>
    <mergeCell ref="I11:L11"/>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2002-04-29T13:32:48Z</cp:lastPrinted>
  <dcterms:created xsi:type="dcterms:W3CDTF">2002-02-15T09:17:36Z</dcterms:created>
  <dcterms:modified xsi:type="dcterms:W3CDTF">2002-04-30T07:25:28Z</dcterms:modified>
  <cp:category/>
  <cp:version/>
  <cp:contentType/>
  <cp:contentStatus/>
</cp:coreProperties>
</file>