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6000" windowHeight="6585" activeTab="0"/>
  </bookViews>
  <sheets>
    <sheet name="Jan 04" sheetId="1" r:id="rId1"/>
  </sheets>
  <definedNames/>
  <calcPr fullCalcOnLoad="1"/>
</workbook>
</file>

<file path=xl/sharedStrings.xml><?xml version="1.0" encoding="utf-8"?>
<sst xmlns="http://schemas.openxmlformats.org/spreadsheetml/2006/main" count="182" uniqueCount="138">
  <si>
    <t>%</t>
  </si>
  <si>
    <t>Total</t>
  </si>
  <si>
    <t>Totaal</t>
  </si>
  <si>
    <t>(b) Acquisition</t>
  </si>
  <si>
    <t>(b) Verkryging</t>
  </si>
  <si>
    <t>(7)</t>
  </si>
  <si>
    <t>(c) Utilisation</t>
  </si>
  <si>
    <t>(c) Aanwending</t>
  </si>
  <si>
    <t xml:space="preserve">Withdrawn by producers </t>
  </si>
  <si>
    <t xml:space="preserve">Onttrek deur produsente </t>
  </si>
  <si>
    <t>Released to end-consumer(s)</t>
  </si>
  <si>
    <t>Vrygestel aan eindverbruiker(s)</t>
  </si>
  <si>
    <t>(e) Sundries</t>
  </si>
  <si>
    <t>(e) Diverse</t>
  </si>
  <si>
    <t>Storers, traders</t>
  </si>
  <si>
    <t>Opbergers, handelaars</t>
  </si>
  <si>
    <t>Processors</t>
  </si>
  <si>
    <t>Verwerkers</t>
  </si>
  <si>
    <t>(1)</t>
  </si>
  <si>
    <t>(2)</t>
  </si>
  <si>
    <t>(3)</t>
  </si>
  <si>
    <t>(4)</t>
  </si>
  <si>
    <t>Total percentage increase(+)/decrease(-) against the same period the previous year./Totale persentasie toename(+)/afname(-) teenoor dieselfde periode die vorige jaar.</t>
  </si>
  <si>
    <t>(6)</t>
  </si>
  <si>
    <t>(5)</t>
  </si>
  <si>
    <t>(8)</t>
  </si>
  <si>
    <t>Monthly announcement of information/Maandelikse bekendmaking van inligting (1)</t>
  </si>
  <si>
    <t>GM-GL</t>
  </si>
  <si>
    <t>GH</t>
  </si>
  <si>
    <t>Sweet/Soet</t>
  </si>
  <si>
    <t>Bitter</t>
  </si>
  <si>
    <t>Imports destined for RSA</t>
  </si>
  <si>
    <t xml:space="preserve"> Invoere bestem vir RSA</t>
  </si>
  <si>
    <t>Processed for the local market:</t>
  </si>
  <si>
    <t>Verwerk vir die binnelandse mark:</t>
  </si>
  <si>
    <t>Human consumption:</t>
  </si>
  <si>
    <t>Menslike verbruik:</t>
  </si>
  <si>
    <t>Indoor malting process</t>
  </si>
  <si>
    <t>Binnenshuise moutproses</t>
  </si>
  <si>
    <t>Floor malting process</t>
  </si>
  <si>
    <t>Vloer moutproses</t>
  </si>
  <si>
    <t>Meal</t>
  </si>
  <si>
    <t>Meel</t>
  </si>
  <si>
    <t>Rice and grits - brew</t>
  </si>
  <si>
    <t>Rys en gruis - brou</t>
  </si>
  <si>
    <t>Rice and grits - consumption</t>
  </si>
  <si>
    <t>Rys en gruis - verbruikers</t>
  </si>
  <si>
    <t>Animal feed:</t>
  </si>
  <si>
    <t>Veevoermark:</t>
  </si>
  <si>
    <t>Pet Food</t>
  </si>
  <si>
    <t>Troeteldierkos</t>
  </si>
  <si>
    <t>Feed - poultry</t>
  </si>
  <si>
    <t>Voer - pluimvee</t>
  </si>
  <si>
    <t>Feed - livestock</t>
  </si>
  <si>
    <t>Voer - lewende hawe</t>
  </si>
  <si>
    <t>Netto versendings(+)/ontvangstes(-)</t>
  </si>
  <si>
    <t>Producer deliveries directly from farms./Produsentelewerings direk vanaf plase:</t>
  </si>
  <si>
    <t xml:space="preserve">(9) </t>
  </si>
  <si>
    <t>(a) Beginvoorraad</t>
  </si>
  <si>
    <t>ton</t>
  </si>
  <si>
    <t>(f) Unutilised stock (a+b-c-d-e)</t>
  </si>
  <si>
    <t>(a) Opening stock</t>
  </si>
  <si>
    <t>Includes a portion of the production of developing sector - the balance will not necessarily be included here./Ingesluit 'n deel van die opkomende sektor - die balans sal nie noodwendig hier ingesluit word nie.</t>
  </si>
  <si>
    <t>Net dispatches(+)/receipts(-)</t>
  </si>
  <si>
    <t>Figures not comparable./Syfers nie vergelykbaar nie.</t>
  </si>
  <si>
    <t>African countries</t>
  </si>
  <si>
    <t>Other countries</t>
  </si>
  <si>
    <t>Afrika lande</t>
  </si>
  <si>
    <t>Ander lande</t>
  </si>
  <si>
    <t>Sorghum equivalent./Sorghum ekwivalent.</t>
  </si>
  <si>
    <t>Whole sorghum</t>
  </si>
  <si>
    <t>+/- (3)</t>
  </si>
  <si>
    <t>Border posts</t>
  </si>
  <si>
    <t>Harbours</t>
  </si>
  <si>
    <t>Grensposte</t>
  </si>
  <si>
    <t>Hawens</t>
  </si>
  <si>
    <t>Surplus(-)/Deficit(+) (8)</t>
  </si>
  <si>
    <t>(g) Stock stored at: (9)</t>
  </si>
  <si>
    <t>Surplus(-)/Tekort(+) (8)</t>
  </si>
  <si>
    <t>(g) Voorraad geberg by: (9)</t>
  </si>
  <si>
    <t>Products (6)</t>
  </si>
  <si>
    <t>1 Apr 2002</t>
  </si>
  <si>
    <t>Progressive/Progressief</t>
  </si>
  <si>
    <t>Preliminary/Voorlopig</t>
  </si>
  <si>
    <t xml:space="preserve">Produkte (6) </t>
  </si>
  <si>
    <t>Deliveries directly from farms (5)</t>
  </si>
  <si>
    <t>Lewerings direk vanaf plase (5)</t>
  </si>
  <si>
    <t>The surplus/deficit figures are partly due to sorghum dispatched as sweet consumption but received as bitter consumption./Die surplus/tekort syfers is gedeeltelik as gevolg van sorghum wat versend is as soet verbruik maar ontvang word as bitter verbruik.</t>
  </si>
  <si>
    <t>Physical stock is verified regularly on a random basis by SAGIS's Audit Inspection Division./Fisiese voorraad word gereeld op 'n steekproefbasis deur SAGIS se Oudit Inspeksie Afdeling geverifieer.</t>
  </si>
  <si>
    <t>'000 t</t>
  </si>
  <si>
    <t>As declared by collaborators. Although everything has been done to ensure the accuracy of the information, neither SAGIS nor any of its directors or employees take any responsibility for actions or losses that might occur as a result of the usage of this information./</t>
  </si>
  <si>
    <t>The enunciation of the figures for exports are as declared by the collaborators. The destination thereof cannot be confirmed./Die uiteensetting van die syfers vir uitvoere is soos deur medewerkers verklaar. Die eindbestemming hiervan kan nie bevestig word nie.</t>
  </si>
  <si>
    <t xml:space="preserve">Soos deur medewerkers verklaar. Alhoewel  alles gedoen is om te verseker dat die inligting korrek is, aanvaar nie SAGIS of enige van sy direkteure of werknemers enige verantwoordelikheid vir aksies of verliese as gevolg van die inligting wat gebruik is nie.   </t>
  </si>
  <si>
    <t>(h) Imports destined for exports not</t>
  </si>
  <si>
    <t>(h) Invoere bestem vir uitvoere nie</t>
  </si>
  <si>
    <t>included in the above information</t>
  </si>
  <si>
    <t xml:space="preserve">    ingesluit in inligting hierbo nie</t>
  </si>
  <si>
    <t>Opening stock</t>
  </si>
  <si>
    <t>Beginvoorraad</t>
  </si>
  <si>
    <t>Imported</t>
  </si>
  <si>
    <t>Ingevoer</t>
  </si>
  <si>
    <t>Exported</t>
  </si>
  <si>
    <t>Uitgevoer</t>
  </si>
  <si>
    <t>Stock surplus(-)/deficit(+)</t>
  </si>
  <si>
    <t>Voorraad surplus(-)/tekort(+)</t>
  </si>
  <si>
    <t>Stock</t>
  </si>
  <si>
    <t>Voorraad</t>
  </si>
  <si>
    <t>(10)</t>
  </si>
  <si>
    <r>
      <t>(f) Onaangewende voorraad</t>
    </r>
    <r>
      <rPr>
        <sz val="16"/>
        <rFont val="Arial"/>
        <family val="2"/>
      </rPr>
      <t xml:space="preserve"> </t>
    </r>
    <r>
      <rPr>
        <b/>
        <sz val="16"/>
        <rFont val="Arial"/>
        <family val="2"/>
      </rPr>
      <t>(a+b-c-d-e)</t>
    </r>
    <r>
      <rPr>
        <sz val="16"/>
        <rFont val="Arial"/>
        <family val="2"/>
      </rPr>
      <t xml:space="preserve"> </t>
    </r>
  </si>
  <si>
    <t>inligting, vir maande anders as hierbo, is beskikbaar op SAGIS se webblad: http://www.sagis.org.za onder die tabel "Maandelikse Inligting".</t>
  </si>
  <si>
    <t>Amendments to previously published information for months other than above are available on SAGIS's website: http://www.sagis.org.za on the table "Monthly Information"./Wysigings aan reeds gepubliseerde</t>
  </si>
  <si>
    <t>SORGHUM - 2003/2004 Year (Apr - Mar)/2003/2004 Jaar (Apr - Mrt) (2)</t>
  </si>
  <si>
    <t>1 Apr 2003</t>
  </si>
  <si>
    <t>Mar/Mrt 2003</t>
  </si>
  <si>
    <t>6 112</t>
  </si>
  <si>
    <t>van sorghum in kommersiële strukture en moet geensins as 'n bevestiging of aanduiding van eiendomsreg geag word nie.</t>
  </si>
  <si>
    <t>The information system reports only on the actual movement of sorghum in commercial structures and must under no circumstances be construed as confirmation or an indication of ownership./Die inligtingstelsel rapporteer slegs oor die fisiese beweging</t>
  </si>
  <si>
    <t>Feb 2003</t>
  </si>
  <si>
    <t>(On request of the industry./Op versoek van die bedryf.)</t>
  </si>
  <si>
    <t>Heelsorghum</t>
  </si>
  <si>
    <t>(d) RSA Exports (7)</t>
  </si>
  <si>
    <t>(d) RSA Uitvoere (7)</t>
  </si>
  <si>
    <t>31 Dec/Des 2003</t>
  </si>
  <si>
    <t>1 Dec/Des 2003</t>
  </si>
  <si>
    <t>Dec/Des 2003</t>
  </si>
  <si>
    <t>Jan 2004</t>
  </si>
  <si>
    <t>1 Jan 2004</t>
  </si>
  <si>
    <t>31 Jan 2004</t>
  </si>
  <si>
    <t>31 Jan 2003</t>
  </si>
  <si>
    <t>Apr 2002 - Jan 2003</t>
  </si>
  <si>
    <t>Prog Apr 2002 - Jan 2003</t>
  </si>
  <si>
    <t>26/02/2004</t>
  </si>
  <si>
    <t>SMI-022004</t>
  </si>
  <si>
    <t xml:space="preserve">Apr 2003 - Jan 2004 </t>
  </si>
  <si>
    <t>188 628</t>
  </si>
  <si>
    <t>22 575</t>
  </si>
  <si>
    <t>Prog. Apr 2003 - Jan 2004</t>
  </si>
  <si>
    <t>Apr 2003 - Jan 2004</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</si>
</sst>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0.0"/>
    <numFmt numFmtId="165" formatCode="0.000"/>
    <numFmt numFmtId="166" formatCode="#,##0.0"/>
    <numFmt numFmtId="167" formatCode="#,##0.000"/>
  </numFmts>
  <fonts count="9">
    <font>
      <sz val="10"/>
      <name val="Arial"/>
      <family val="0"/>
    </font>
    <font>
      <b/>
      <sz val="17"/>
      <name val="Arial"/>
      <family val="2"/>
    </font>
    <font>
      <sz val="17"/>
      <name val="Arial"/>
      <family val="2"/>
    </font>
    <font>
      <sz val="15"/>
      <name val="Arial"/>
      <family val="2"/>
    </font>
    <font>
      <b/>
      <sz val="14"/>
      <name val="Arial"/>
      <family val="2"/>
    </font>
    <font>
      <sz val="14"/>
      <name val="Arial"/>
      <family val="2"/>
    </font>
    <font>
      <b/>
      <sz val="16"/>
      <name val="Arial"/>
      <family val="2"/>
    </font>
    <font>
      <sz val="16"/>
      <name val="Arial"/>
      <family val="2"/>
    </font>
    <font>
      <i/>
      <sz val="16"/>
      <name val="Arial"/>
      <family val="2"/>
    </font>
  </fonts>
  <fills count="2">
    <fill>
      <patternFill/>
    </fill>
    <fill>
      <patternFill patternType="gray125"/>
    </fill>
  </fills>
  <borders count="65">
    <border>
      <left/>
      <right/>
      <top/>
      <bottom/>
      <diagonal/>
    </border>
    <border>
      <left>
        <color indexed="63"/>
      </left>
      <right>
        <color indexed="63"/>
      </right>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style="medium"/>
      <right style="medium"/>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style="medium"/>
      <top>
        <color indexed="63"/>
      </top>
      <bottom>
        <color indexed="63"/>
      </bottom>
    </border>
    <border>
      <left>
        <color indexed="63"/>
      </left>
      <right style="medium"/>
      <top>
        <color indexed="63"/>
      </top>
      <bottom>
        <color indexed="63"/>
      </bottom>
    </border>
    <border>
      <left style="medium"/>
      <right style="thin"/>
      <top style="medium"/>
      <bottom>
        <color indexed="63"/>
      </bottom>
    </border>
    <border>
      <left style="thin"/>
      <right style="thin"/>
      <top style="medium"/>
      <bottom>
        <color indexed="63"/>
      </bottom>
    </border>
    <border>
      <left>
        <color indexed="63"/>
      </left>
      <right style="thin"/>
      <top style="medium"/>
      <bottom>
        <color indexed="63"/>
      </bottom>
    </border>
    <border>
      <left style="medium"/>
      <right>
        <color indexed="63"/>
      </right>
      <top>
        <color indexed="63"/>
      </top>
      <bottom style="medium"/>
    </border>
    <border>
      <left style="medium"/>
      <right style="thin"/>
      <top>
        <color indexed="63"/>
      </top>
      <bottom style="medium"/>
    </border>
    <border>
      <left>
        <color indexed="63"/>
      </left>
      <right style="thin"/>
      <top>
        <color indexed="63"/>
      </top>
      <bottom style="medium"/>
    </border>
    <border>
      <left>
        <color indexed="63"/>
      </left>
      <right style="medium"/>
      <top>
        <color indexed="63"/>
      </top>
      <bottom style="medium"/>
    </border>
    <border>
      <left style="medium"/>
      <right style="medium"/>
      <top>
        <color indexed="63"/>
      </top>
      <bottom style="medium"/>
    </border>
    <border>
      <left>
        <color indexed="63"/>
      </left>
      <right>
        <color indexed="63"/>
      </right>
      <top style="medium"/>
      <bottom style="medium"/>
    </border>
    <border>
      <left style="medium"/>
      <right style="medium"/>
      <top style="medium"/>
      <bottom style="medium"/>
    </border>
    <border>
      <left style="medium"/>
      <right style="thin"/>
      <top style="medium"/>
      <bottom style="medium"/>
    </border>
    <border>
      <left>
        <color indexed="63"/>
      </left>
      <right style="thin"/>
      <top style="medium"/>
      <bottom style="medium"/>
    </border>
    <border>
      <left style="thin"/>
      <right style="medium"/>
      <top style="medium"/>
      <bottom style="medium"/>
    </border>
    <border>
      <left>
        <color indexed="63"/>
      </left>
      <right style="medium"/>
      <top style="medium"/>
      <bottom style="medium"/>
    </border>
    <border>
      <left>
        <color indexed="63"/>
      </left>
      <right>
        <color indexed="63"/>
      </right>
      <top>
        <color indexed="63"/>
      </top>
      <bottom style="thin"/>
    </border>
    <border>
      <left style="thin"/>
      <right style="thin"/>
      <top style="medium"/>
      <bottom style="medium"/>
    </border>
    <border>
      <left style="thin"/>
      <right style="medium"/>
      <top style="medium"/>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thin"/>
      <right style="medium"/>
      <top>
        <color indexed="63"/>
      </top>
      <bottom style="medium"/>
    </border>
    <border>
      <left style="thin"/>
      <right style="thin"/>
      <top>
        <color indexed="63"/>
      </top>
      <bottom style="medium"/>
    </border>
    <border>
      <left>
        <color indexed="63"/>
      </left>
      <right style="thin"/>
      <top>
        <color indexed="63"/>
      </top>
      <bottom style="thin"/>
    </border>
    <border>
      <left style="medium"/>
      <right style="thin"/>
      <top style="medium"/>
      <bottom style="thin"/>
    </border>
    <border>
      <left style="thin"/>
      <right>
        <color indexed="63"/>
      </right>
      <top>
        <color indexed="63"/>
      </top>
      <bottom>
        <color indexed="63"/>
      </bottom>
    </border>
    <border>
      <left style="medium"/>
      <right style="thin"/>
      <top style="thin"/>
      <bottom style="thin"/>
    </border>
    <border>
      <left>
        <color indexed="63"/>
      </left>
      <right style="thin"/>
      <top style="thin"/>
      <bottom style="thin"/>
    </border>
    <border>
      <left>
        <color indexed="63"/>
      </left>
      <right style="medium"/>
      <top style="thin"/>
      <bottom style="thin"/>
    </border>
    <border>
      <left style="thin"/>
      <right style="medium"/>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color indexed="63"/>
      </top>
      <bottom style="thin"/>
    </border>
    <border>
      <left>
        <color indexed="63"/>
      </left>
      <right style="thin"/>
      <top>
        <color indexed="63"/>
      </top>
      <bottom>
        <color indexed="63"/>
      </bottom>
    </border>
    <border>
      <left style="thin"/>
      <right style="thin"/>
      <top>
        <color indexed="63"/>
      </top>
      <bottom>
        <color indexed="63"/>
      </bottom>
    </border>
    <border>
      <left style="medium"/>
      <right style="thin"/>
      <top style="thin"/>
      <bottom>
        <color indexed="63"/>
      </bottom>
    </border>
    <border>
      <left style="thin"/>
      <right style="medium"/>
      <top style="thin"/>
      <bottom>
        <color indexed="63"/>
      </bottom>
    </border>
    <border>
      <left style="thin"/>
      <right style="medium"/>
      <top>
        <color indexed="63"/>
      </top>
      <bottom>
        <color indexed="63"/>
      </bottom>
    </border>
    <border>
      <left style="medium"/>
      <right style="thin"/>
      <top>
        <color indexed="63"/>
      </top>
      <bottom>
        <color indexed="63"/>
      </bottom>
    </border>
    <border>
      <left style="medium"/>
      <right style="thin"/>
      <top>
        <color indexed="63"/>
      </top>
      <bottom style="thin"/>
    </border>
    <border>
      <left style="thin"/>
      <right style="medium"/>
      <top>
        <color indexed="63"/>
      </top>
      <bottom style="thin"/>
    </border>
    <border>
      <left style="thin"/>
      <right style="thin"/>
      <top style="medium"/>
      <bottom style="thin"/>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medium"/>
      <right style="medium"/>
      <top style="thin"/>
      <bottom>
        <color indexed="63"/>
      </bottom>
    </border>
    <border>
      <left style="thin"/>
      <right style="thin"/>
      <top>
        <color indexed="63"/>
      </top>
      <bottom style="thin"/>
    </border>
    <border>
      <left>
        <color indexed="63"/>
      </left>
      <right style="medium"/>
      <top>
        <color indexed="63"/>
      </top>
      <bottom style="thin"/>
    </border>
    <border>
      <left style="medium"/>
      <right style="medium"/>
      <top>
        <color indexed="63"/>
      </top>
      <bottom style="thin"/>
    </border>
    <border>
      <left style="medium"/>
      <right>
        <color indexed="63"/>
      </right>
      <top style="thin"/>
      <bottom style="medium"/>
    </border>
    <border>
      <left style="thin"/>
      <right style="thin"/>
      <top style="thin"/>
      <bottom style="medium"/>
    </border>
    <border>
      <left>
        <color indexed="63"/>
      </left>
      <right style="medium"/>
      <top style="thin"/>
      <bottom style="medium"/>
    </border>
    <border>
      <left style="medium"/>
      <right>
        <color indexed="63"/>
      </right>
      <top style="medium"/>
      <bottom style="medium"/>
    </border>
    <border>
      <left>
        <color indexed="63"/>
      </left>
      <right style="thin"/>
      <top style="thin"/>
      <bottom style="medium"/>
    </border>
    <border>
      <left style="medium"/>
      <right style="medium"/>
      <top style="thin"/>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xf>
    <xf numFmtId="0" fontId="1" fillId="0" borderId="0" xfId="0" applyFont="1" applyFill="1" applyBorder="1" applyAlignment="1">
      <alignment horizontal="left"/>
    </xf>
    <xf numFmtId="0" fontId="1" fillId="0" borderId="0" xfId="0" applyFont="1" applyFill="1" applyBorder="1" applyAlignment="1">
      <alignment horizontal="center"/>
    </xf>
    <xf numFmtId="0" fontId="1" fillId="0" borderId="0" xfId="0" applyFont="1" applyFill="1" applyBorder="1" applyAlignment="1">
      <alignment horizontal="right"/>
    </xf>
    <xf numFmtId="0" fontId="2" fillId="0" borderId="0" xfId="0" applyFont="1" applyFill="1" applyBorder="1" applyAlignment="1">
      <alignment/>
    </xf>
    <xf numFmtId="0" fontId="2" fillId="0" borderId="0" xfId="0" applyFont="1" applyFill="1" applyAlignment="1">
      <alignment/>
    </xf>
    <xf numFmtId="0" fontId="2" fillId="0" borderId="1" xfId="0" applyFont="1" applyFill="1" applyBorder="1" applyAlignment="1" quotePrefix="1">
      <alignment horizontal="center"/>
    </xf>
    <xf numFmtId="0" fontId="3" fillId="0" borderId="0" xfId="0" applyFont="1" applyFill="1" applyBorder="1" applyAlignment="1">
      <alignment/>
    </xf>
    <xf numFmtId="0" fontId="3" fillId="0" borderId="0" xfId="0" applyFont="1" applyFill="1" applyAlignment="1">
      <alignment/>
    </xf>
    <xf numFmtId="0" fontId="3" fillId="0" borderId="0" xfId="0" applyFont="1" applyFill="1" applyBorder="1" applyAlignment="1">
      <alignment horizontal="right"/>
    </xf>
    <xf numFmtId="0" fontId="3" fillId="0" borderId="0" xfId="0" applyFont="1" applyFill="1" applyBorder="1" applyAlignment="1">
      <alignment/>
    </xf>
    <xf numFmtId="0" fontId="3" fillId="0" borderId="0" xfId="0" applyFont="1" applyFill="1" applyAlignment="1">
      <alignment/>
    </xf>
    <xf numFmtId="0" fontId="4" fillId="0" borderId="0" xfId="0" applyFont="1" applyFill="1" applyBorder="1" applyAlignment="1">
      <alignment horizontal="left"/>
    </xf>
    <xf numFmtId="1" fontId="5" fillId="0" borderId="0" xfId="0" applyNumberFormat="1" applyFont="1" applyFill="1" applyBorder="1" applyAlignment="1">
      <alignment/>
    </xf>
    <xf numFmtId="0" fontId="4" fillId="0" borderId="0" xfId="0" applyFont="1" applyFill="1" applyBorder="1" applyAlignment="1">
      <alignment horizontal="right"/>
    </xf>
    <xf numFmtId="0" fontId="5" fillId="0" borderId="0" xfId="0" applyFont="1" applyFill="1" applyBorder="1" applyAlignment="1">
      <alignment/>
    </xf>
    <xf numFmtId="0" fontId="5" fillId="0" borderId="0" xfId="0" applyFont="1" applyFill="1" applyAlignment="1">
      <alignment/>
    </xf>
    <xf numFmtId="0" fontId="0" fillId="0" borderId="0" xfId="0" applyFont="1" applyFill="1" applyBorder="1" applyAlignment="1">
      <alignment/>
    </xf>
    <xf numFmtId="0" fontId="0" fillId="0" borderId="0" xfId="0" applyFont="1" applyFill="1" applyAlignment="1">
      <alignment/>
    </xf>
    <xf numFmtId="0" fontId="2" fillId="0" borderId="1" xfId="0" applyFont="1" applyFill="1" applyBorder="1" applyAlignment="1" quotePrefix="1">
      <alignment horizontal="left"/>
    </xf>
    <xf numFmtId="0" fontId="2" fillId="0" borderId="0" xfId="0" applyFont="1" applyFill="1" applyBorder="1" applyAlignment="1" quotePrefix="1">
      <alignment horizontal="center"/>
    </xf>
    <xf numFmtId="3" fontId="6" fillId="0" borderId="2" xfId="0" applyNumberFormat="1" applyFont="1" applyFill="1" applyBorder="1" applyAlignment="1">
      <alignment horizontal="center"/>
    </xf>
    <xf numFmtId="3" fontId="6" fillId="0" borderId="3" xfId="0" applyNumberFormat="1" applyFont="1" applyFill="1" applyBorder="1" applyAlignment="1">
      <alignment horizontal="center"/>
    </xf>
    <xf numFmtId="0" fontId="7" fillId="0" borderId="4" xfId="0" applyFont="1" applyFill="1" applyBorder="1" applyAlignment="1">
      <alignment horizontal="center"/>
    </xf>
    <xf numFmtId="0" fontId="6" fillId="0" borderId="3" xfId="0" applyFont="1" applyFill="1" applyBorder="1" applyAlignment="1">
      <alignment horizontal="center"/>
    </xf>
    <xf numFmtId="0" fontId="6" fillId="0" borderId="5" xfId="0" applyFont="1" applyFill="1" applyBorder="1" applyAlignment="1">
      <alignment horizontal="center"/>
    </xf>
    <xf numFmtId="3" fontId="6" fillId="0" borderId="6" xfId="0" applyNumberFormat="1" applyFont="1" applyFill="1" applyBorder="1" applyAlignment="1">
      <alignment horizontal="center"/>
    </xf>
    <xf numFmtId="3" fontId="6" fillId="0" borderId="0" xfId="0" applyNumberFormat="1" applyFont="1" applyFill="1" applyBorder="1" applyAlignment="1">
      <alignment horizontal="center"/>
    </xf>
    <xf numFmtId="0" fontId="6" fillId="0" borderId="7" xfId="0" applyNumberFormat="1" applyFont="1" applyFill="1" applyBorder="1" applyAlignment="1">
      <alignment horizontal="center"/>
    </xf>
    <xf numFmtId="0" fontId="6" fillId="0" borderId="0" xfId="0" applyFont="1" applyFill="1" applyBorder="1" applyAlignment="1">
      <alignment horizontal="center"/>
    </xf>
    <xf numFmtId="0" fontId="6" fillId="0" borderId="8" xfId="0" applyFont="1" applyFill="1" applyBorder="1" applyAlignment="1">
      <alignment horizontal="center"/>
    </xf>
    <xf numFmtId="0" fontId="7" fillId="0" borderId="9" xfId="0" applyNumberFormat="1" applyFont="1" applyFill="1" applyBorder="1" applyAlignment="1">
      <alignment horizontal="center"/>
    </xf>
    <xf numFmtId="0" fontId="7" fillId="0" borderId="10" xfId="0" applyNumberFormat="1" applyFont="1" applyFill="1" applyBorder="1" applyAlignment="1">
      <alignment horizontal="center"/>
    </xf>
    <xf numFmtId="0" fontId="7" fillId="0" borderId="8" xfId="0" applyNumberFormat="1" applyFont="1" applyFill="1" applyBorder="1" applyAlignment="1">
      <alignment horizontal="center"/>
    </xf>
    <xf numFmtId="0" fontId="7" fillId="0" borderId="11" xfId="0" applyNumberFormat="1" applyFont="1" applyFill="1" applyBorder="1" applyAlignment="1">
      <alignment horizontal="center"/>
    </xf>
    <xf numFmtId="0" fontId="7" fillId="0" borderId="3" xfId="0" applyNumberFormat="1" applyFont="1" applyFill="1" applyBorder="1" applyAlignment="1">
      <alignment horizontal="center"/>
    </xf>
    <xf numFmtId="0" fontId="7" fillId="0" borderId="7" xfId="0" applyFont="1" applyFill="1" applyBorder="1" applyAlignment="1" quotePrefix="1">
      <alignment horizontal="center"/>
    </xf>
    <xf numFmtId="3" fontId="6" fillId="0" borderId="12" xfId="0" applyNumberFormat="1" applyFont="1" applyFill="1" applyBorder="1" applyAlignment="1">
      <alignment horizontal="center"/>
    </xf>
    <xf numFmtId="3" fontId="6" fillId="0" borderId="1" xfId="0" applyNumberFormat="1" applyFont="1" applyFill="1" applyBorder="1" applyAlignment="1">
      <alignment horizontal="center"/>
    </xf>
    <xf numFmtId="17" fontId="7" fillId="0" borderId="13" xfId="0" applyNumberFormat="1" applyFont="1" applyFill="1" applyBorder="1" applyAlignment="1">
      <alignment horizontal="center"/>
    </xf>
    <xf numFmtId="0" fontId="7" fillId="0" borderId="14" xfId="0" applyFont="1" applyFill="1" applyBorder="1" applyAlignment="1">
      <alignment horizontal="center"/>
    </xf>
    <xf numFmtId="0" fontId="7" fillId="0" borderId="15" xfId="0" applyFont="1" applyFill="1" applyBorder="1" applyAlignment="1">
      <alignment horizontal="center"/>
    </xf>
    <xf numFmtId="0" fontId="7" fillId="0" borderId="1" xfId="0" applyFont="1" applyFill="1" applyBorder="1" applyAlignment="1">
      <alignment horizontal="center"/>
    </xf>
    <xf numFmtId="0" fontId="7" fillId="0" borderId="16" xfId="0" applyFont="1" applyFill="1" applyBorder="1" applyAlignment="1" quotePrefix="1">
      <alignment horizontal="center"/>
    </xf>
    <xf numFmtId="0" fontId="6" fillId="0" borderId="1" xfId="0" applyFont="1" applyFill="1" applyBorder="1" applyAlignment="1">
      <alignment horizontal="center"/>
    </xf>
    <xf numFmtId="0" fontId="6" fillId="0" borderId="15" xfId="0" applyFont="1" applyFill="1" applyBorder="1" applyAlignment="1">
      <alignment horizontal="center"/>
    </xf>
    <xf numFmtId="0" fontId="7" fillId="0" borderId="0" xfId="0" applyFont="1" applyFill="1" applyBorder="1" applyAlignment="1">
      <alignment horizontal="center"/>
    </xf>
    <xf numFmtId="17" fontId="7" fillId="0" borderId="1" xfId="0" applyNumberFormat="1" applyFont="1" applyFill="1" applyBorder="1" applyAlignment="1">
      <alignment horizontal="center"/>
    </xf>
    <xf numFmtId="0" fontId="7" fillId="0" borderId="17" xfId="0" applyFont="1" applyFill="1" applyBorder="1" applyAlignment="1">
      <alignment horizontal="center"/>
    </xf>
    <xf numFmtId="0" fontId="7" fillId="0" borderId="0" xfId="0" applyFont="1" applyFill="1" applyBorder="1" applyAlignment="1">
      <alignment/>
    </xf>
    <xf numFmtId="0" fontId="7" fillId="0" borderId="2" xfId="0" applyFont="1" applyFill="1" applyBorder="1" applyAlignment="1">
      <alignment/>
    </xf>
    <xf numFmtId="0" fontId="7" fillId="0" borderId="3" xfId="0" applyFont="1" applyFill="1" applyBorder="1" applyAlignment="1">
      <alignment/>
    </xf>
    <xf numFmtId="17" fontId="7" fillId="0" borderId="18" xfId="0" applyNumberFormat="1" applyFont="1" applyFill="1" applyBorder="1" applyAlignment="1">
      <alignment horizontal="center"/>
    </xf>
    <xf numFmtId="0" fontId="7" fillId="0" borderId="5" xfId="0" applyFont="1" applyFill="1" applyBorder="1" applyAlignment="1">
      <alignment/>
    </xf>
    <xf numFmtId="0" fontId="6" fillId="0" borderId="6" xfId="0" applyFont="1" applyFill="1" applyBorder="1" applyAlignment="1">
      <alignment/>
    </xf>
    <xf numFmtId="0" fontId="6" fillId="0" borderId="0" xfId="0" applyFont="1" applyFill="1" applyBorder="1" applyAlignment="1">
      <alignment horizontal="left"/>
    </xf>
    <xf numFmtId="164" fontId="7" fillId="0" borderId="19" xfId="0" applyNumberFormat="1" applyFont="1" applyFill="1" applyBorder="1" applyAlignment="1">
      <alignment/>
    </xf>
    <xf numFmtId="164" fontId="7" fillId="0" borderId="20" xfId="0" applyNumberFormat="1" applyFont="1" applyFill="1" applyBorder="1" applyAlignment="1">
      <alignment/>
    </xf>
    <xf numFmtId="164" fontId="7" fillId="0" borderId="21" xfId="0" applyNumberFormat="1" applyFont="1" applyFill="1" applyBorder="1" applyAlignment="1">
      <alignment/>
    </xf>
    <xf numFmtId="164" fontId="7" fillId="0" borderId="17" xfId="0" applyNumberFormat="1" applyFont="1" applyFill="1" applyBorder="1" applyAlignment="1">
      <alignment horizontal="right"/>
    </xf>
    <xf numFmtId="164" fontId="7" fillId="0" borderId="22" xfId="0" applyNumberFormat="1" applyFont="1" applyFill="1" applyBorder="1" applyAlignment="1">
      <alignment/>
    </xf>
    <xf numFmtId="0" fontId="6" fillId="0" borderId="0" xfId="0" applyFont="1" applyFill="1" applyBorder="1" applyAlignment="1">
      <alignment horizontal="right"/>
    </xf>
    <xf numFmtId="0" fontId="7" fillId="0" borderId="0" xfId="0" applyFont="1" applyFill="1" applyAlignment="1">
      <alignment/>
    </xf>
    <xf numFmtId="0" fontId="6" fillId="0" borderId="8" xfId="0" applyFont="1" applyFill="1" applyBorder="1" applyAlignment="1">
      <alignment horizontal="right"/>
    </xf>
    <xf numFmtId="1" fontId="7" fillId="0" borderId="17" xfId="0" applyNumberFormat="1" applyFont="1" applyFill="1" applyBorder="1" applyAlignment="1">
      <alignment horizontal="center"/>
    </xf>
    <xf numFmtId="0" fontId="7" fillId="0" borderId="0" xfId="0" applyFont="1" applyFill="1" applyBorder="1" applyAlignment="1">
      <alignment horizontal="right"/>
    </xf>
    <xf numFmtId="0" fontId="7" fillId="0" borderId="8" xfId="0" applyFont="1" applyFill="1" applyBorder="1" applyAlignment="1">
      <alignment/>
    </xf>
    <xf numFmtId="0" fontId="6" fillId="0" borderId="23" xfId="0" applyFont="1" applyFill="1" applyBorder="1" applyAlignment="1">
      <alignment horizontal="left"/>
    </xf>
    <xf numFmtId="164" fontId="7" fillId="0" borderId="2" xfId="0" applyNumberFormat="1" applyFont="1" applyFill="1" applyBorder="1" applyAlignment="1">
      <alignment/>
    </xf>
    <xf numFmtId="164" fontId="7" fillId="0" borderId="24" xfId="0" applyNumberFormat="1" applyFont="1" applyFill="1" applyBorder="1" applyAlignment="1">
      <alignment/>
    </xf>
    <xf numFmtId="164" fontId="7" fillId="0" borderId="5" xfId="0" applyNumberFormat="1" applyFont="1" applyFill="1" applyBorder="1" applyAlignment="1">
      <alignment/>
    </xf>
    <xf numFmtId="164" fontId="7" fillId="0" borderId="3" xfId="0" applyNumberFormat="1" applyFont="1" applyFill="1" applyBorder="1" applyAlignment="1">
      <alignment/>
    </xf>
    <xf numFmtId="164" fontId="7" fillId="0" borderId="3" xfId="0" applyNumberFormat="1" applyFont="1" applyFill="1" applyBorder="1" applyAlignment="1" quotePrefix="1">
      <alignment horizontal="center"/>
    </xf>
    <xf numFmtId="164" fontId="7" fillId="0" borderId="25" xfId="0" applyNumberFormat="1" applyFont="1" applyFill="1" applyBorder="1" applyAlignment="1">
      <alignment/>
    </xf>
    <xf numFmtId="0" fontId="8" fillId="0" borderId="26" xfId="0" applyFont="1" applyFill="1" applyBorder="1" applyAlignment="1">
      <alignment/>
    </xf>
    <xf numFmtId="0" fontId="7" fillId="0" borderId="27" xfId="0" applyFont="1" applyFill="1" applyBorder="1" applyAlignment="1">
      <alignment/>
    </xf>
    <xf numFmtId="164" fontId="7" fillId="0" borderId="9" xfId="0" applyNumberFormat="1" applyFont="1" applyFill="1" applyBorder="1" applyAlignment="1">
      <alignment/>
    </xf>
    <xf numFmtId="164" fontId="7" fillId="0" borderId="11" xfId="0" applyNumberFormat="1" applyFont="1" applyFill="1" applyBorder="1" applyAlignment="1">
      <alignment/>
    </xf>
    <xf numFmtId="164" fontId="7" fillId="0" borderId="5" xfId="0" applyNumberFormat="1" applyFont="1" applyFill="1" applyBorder="1" applyAlignment="1">
      <alignment horizontal="right"/>
    </xf>
    <xf numFmtId="0" fontId="8" fillId="0" borderId="27" xfId="0" applyFont="1" applyFill="1" applyBorder="1" applyAlignment="1">
      <alignment horizontal="right"/>
    </xf>
    <xf numFmtId="0" fontId="8" fillId="0" borderId="28" xfId="0" applyFont="1" applyFill="1" applyBorder="1" applyAlignment="1">
      <alignment horizontal="right"/>
    </xf>
    <xf numFmtId="0" fontId="8" fillId="0" borderId="29" xfId="0" applyFont="1" applyFill="1" applyBorder="1" applyAlignment="1">
      <alignment horizontal="left"/>
    </xf>
    <xf numFmtId="0" fontId="8" fillId="0" borderId="23" xfId="0" applyFont="1" applyFill="1" applyBorder="1" applyAlignment="1">
      <alignment horizontal="left"/>
    </xf>
    <xf numFmtId="164" fontId="7" fillId="0" borderId="13" xfId="0" applyNumberFormat="1" applyFont="1" applyFill="1" applyBorder="1" applyAlignment="1">
      <alignment/>
    </xf>
    <xf numFmtId="164" fontId="7" fillId="0" borderId="14" xfId="0" applyNumberFormat="1" applyFont="1" applyFill="1" applyBorder="1" applyAlignment="1">
      <alignment/>
    </xf>
    <xf numFmtId="164" fontId="7" fillId="0" borderId="30" xfId="0" applyNumberFormat="1" applyFont="1" applyFill="1" applyBorder="1" applyAlignment="1">
      <alignment/>
    </xf>
    <xf numFmtId="164" fontId="7" fillId="0" borderId="31" xfId="0" applyNumberFormat="1" applyFont="1" applyFill="1" applyBorder="1" applyAlignment="1">
      <alignment/>
    </xf>
    <xf numFmtId="164" fontId="7" fillId="0" borderId="15" xfId="0" applyNumberFormat="1" applyFont="1" applyFill="1" applyBorder="1" applyAlignment="1" quotePrefix="1">
      <alignment horizontal="center"/>
    </xf>
    <xf numFmtId="0" fontId="8" fillId="0" borderId="23" xfId="0" applyFont="1" applyFill="1" applyBorder="1" applyAlignment="1">
      <alignment horizontal="right"/>
    </xf>
    <xf numFmtId="0" fontId="8" fillId="0" borderId="32" xfId="0" applyFont="1" applyFill="1" applyBorder="1" applyAlignment="1">
      <alignment horizontal="right"/>
    </xf>
    <xf numFmtId="164" fontId="7" fillId="0" borderId="0" xfId="0" applyNumberFormat="1" applyFont="1" applyFill="1" applyBorder="1" applyAlignment="1">
      <alignment/>
    </xf>
    <xf numFmtId="1" fontId="7" fillId="0" borderId="0" xfId="0" applyNumberFormat="1" applyFont="1" applyFill="1" applyBorder="1" applyAlignment="1">
      <alignment/>
    </xf>
    <xf numFmtId="0" fontId="6" fillId="0" borderId="23" xfId="0" applyFont="1" applyFill="1" applyBorder="1" applyAlignment="1" quotePrefix="1">
      <alignment horizontal="left"/>
    </xf>
    <xf numFmtId="0" fontId="7" fillId="0" borderId="26" xfId="0" applyFont="1" applyFill="1" applyBorder="1" applyAlignment="1">
      <alignment horizontal="left"/>
    </xf>
    <xf numFmtId="0" fontId="7" fillId="0" borderId="27" xfId="0" applyFont="1" applyFill="1" applyBorder="1" applyAlignment="1" quotePrefix="1">
      <alignment horizontal="left"/>
    </xf>
    <xf numFmtId="164" fontId="7" fillId="0" borderId="33" xfId="0" applyNumberFormat="1" applyFont="1" applyFill="1" applyBorder="1" applyAlignment="1">
      <alignment/>
    </xf>
    <xf numFmtId="164" fontId="7" fillId="0" borderId="11" xfId="0" applyNumberFormat="1" applyFont="1" applyFill="1" applyBorder="1" applyAlignment="1">
      <alignment horizontal="right"/>
    </xf>
    <xf numFmtId="0" fontId="7" fillId="0" borderId="27" xfId="0" applyFont="1" applyFill="1" applyBorder="1" applyAlignment="1">
      <alignment horizontal="right"/>
    </xf>
    <xf numFmtId="0" fontId="7" fillId="0" borderId="28" xfId="0" applyFont="1" applyFill="1" applyBorder="1" applyAlignment="1">
      <alignment horizontal="right"/>
    </xf>
    <xf numFmtId="0" fontId="7" fillId="0" borderId="34" xfId="0" applyFont="1" applyFill="1" applyBorder="1" applyAlignment="1">
      <alignment/>
    </xf>
    <xf numFmtId="164" fontId="7" fillId="0" borderId="35" xfId="0" applyNumberFormat="1" applyFont="1" applyFill="1" applyBorder="1" applyAlignment="1">
      <alignment/>
    </xf>
    <xf numFmtId="164" fontId="7" fillId="0" borderId="36" xfId="0" applyNumberFormat="1" applyFont="1" applyFill="1" applyBorder="1" applyAlignment="1">
      <alignment/>
    </xf>
    <xf numFmtId="164" fontId="7" fillId="0" borderId="37" xfId="0" applyNumberFormat="1" applyFont="1" applyFill="1" applyBorder="1" applyAlignment="1">
      <alignment/>
    </xf>
    <xf numFmtId="164" fontId="7" fillId="0" borderId="38" xfId="0" applyNumberFormat="1" applyFont="1" applyFill="1" applyBorder="1" applyAlignment="1">
      <alignment/>
    </xf>
    <xf numFmtId="164" fontId="7" fillId="0" borderId="39" xfId="0" applyNumberFormat="1" applyFont="1" applyFill="1" applyBorder="1" applyAlignment="1">
      <alignment horizontal="right"/>
    </xf>
    <xf numFmtId="164" fontId="7" fillId="0" borderId="40" xfId="0" applyNumberFormat="1" applyFont="1" applyFill="1" applyBorder="1" applyAlignment="1">
      <alignment horizontal="right"/>
    </xf>
    <xf numFmtId="0" fontId="7" fillId="0" borderId="41" xfId="0" applyFont="1" applyFill="1" applyBorder="1" applyAlignment="1">
      <alignment horizontal="right"/>
    </xf>
    <xf numFmtId="0" fontId="7" fillId="0" borderId="42" xfId="0" applyFont="1" applyFill="1" applyBorder="1" applyAlignment="1">
      <alignment horizontal="right"/>
    </xf>
    <xf numFmtId="0" fontId="7" fillId="0" borderId="43" xfId="0" applyFont="1" applyFill="1" applyBorder="1" applyAlignment="1">
      <alignment/>
    </xf>
    <xf numFmtId="164" fontId="7" fillId="0" borderId="44" xfId="0" applyNumberFormat="1" applyFont="1" applyFill="1" applyBorder="1" applyAlignment="1">
      <alignment/>
    </xf>
    <xf numFmtId="164" fontId="7" fillId="0" borderId="28" xfId="0" applyNumberFormat="1" applyFont="1" applyFill="1" applyBorder="1" applyAlignment="1">
      <alignment/>
    </xf>
    <xf numFmtId="164" fontId="7" fillId="0" borderId="45" xfId="0" applyNumberFormat="1" applyFont="1" applyFill="1" applyBorder="1" applyAlignment="1">
      <alignment/>
    </xf>
    <xf numFmtId="164" fontId="7" fillId="0" borderId="46" xfId="0" applyNumberFormat="1" applyFont="1" applyFill="1" applyBorder="1" applyAlignment="1">
      <alignment/>
    </xf>
    <xf numFmtId="164" fontId="7" fillId="0" borderId="27" xfId="0" applyNumberFormat="1" applyFont="1" applyFill="1" applyBorder="1" applyAlignment="1">
      <alignment horizontal="right"/>
    </xf>
    <xf numFmtId="0" fontId="7" fillId="0" borderId="42" xfId="0" applyFont="1" applyFill="1" applyBorder="1" applyAlignment="1">
      <alignment horizontal="center"/>
    </xf>
    <xf numFmtId="0" fontId="8" fillId="0" borderId="34" xfId="0" applyFont="1" applyFill="1" applyBorder="1" applyAlignment="1">
      <alignment/>
    </xf>
    <xf numFmtId="164" fontId="7" fillId="0" borderId="47" xfId="0" applyNumberFormat="1" applyFont="1" applyFill="1" applyBorder="1" applyAlignment="1">
      <alignment/>
    </xf>
    <xf numFmtId="164" fontId="7" fillId="0" borderId="42" xfId="0" applyNumberFormat="1" applyFont="1" applyFill="1" applyBorder="1" applyAlignment="1">
      <alignment/>
    </xf>
    <xf numFmtId="164" fontId="7" fillId="0" borderId="0" xfId="0" applyNumberFormat="1" applyFont="1" applyFill="1" applyBorder="1" applyAlignment="1">
      <alignment horizontal="right"/>
    </xf>
    <xf numFmtId="0" fontId="8" fillId="0" borderId="42" xfId="0" applyFont="1" applyFill="1" applyBorder="1" applyAlignment="1">
      <alignment horizontal="right"/>
    </xf>
    <xf numFmtId="164" fontId="7" fillId="0" borderId="46" xfId="0" applyNumberFormat="1" applyFont="1" applyFill="1" applyBorder="1" applyAlignment="1" quotePrefix="1">
      <alignment horizontal="right"/>
    </xf>
    <xf numFmtId="0" fontId="7" fillId="0" borderId="43" xfId="0" applyFont="1" applyFill="1" applyBorder="1" applyAlignment="1">
      <alignment horizontal="center"/>
    </xf>
    <xf numFmtId="0" fontId="8" fillId="0" borderId="34" xfId="0" applyFont="1" applyFill="1" applyBorder="1" applyAlignment="1">
      <alignment horizontal="left"/>
    </xf>
    <xf numFmtId="164" fontId="7" fillId="0" borderId="48" xfId="0" applyNumberFormat="1" applyFont="1" applyFill="1" applyBorder="1" applyAlignment="1">
      <alignment/>
    </xf>
    <xf numFmtId="164" fontId="7" fillId="0" borderId="32" xfId="0" applyNumberFormat="1" applyFont="1" applyFill="1" applyBorder="1" applyAlignment="1">
      <alignment/>
    </xf>
    <xf numFmtId="164" fontId="7" fillId="0" borderId="49" xfId="0" applyNumberFormat="1" applyFont="1" applyFill="1" applyBorder="1" applyAlignment="1">
      <alignment/>
    </xf>
    <xf numFmtId="0" fontId="7" fillId="0" borderId="0" xfId="0" applyFont="1" applyFill="1" applyBorder="1" applyAlignment="1">
      <alignment/>
    </xf>
    <xf numFmtId="0" fontId="7" fillId="0" borderId="46" xfId="0" applyFont="1" applyFill="1" applyBorder="1" applyAlignment="1">
      <alignment/>
    </xf>
    <xf numFmtId="0" fontId="8" fillId="0" borderId="26" xfId="0" applyFont="1" applyFill="1" applyBorder="1" applyAlignment="1">
      <alignment horizontal="left"/>
    </xf>
    <xf numFmtId="164" fontId="7" fillId="0" borderId="23" xfId="0" applyNumberFormat="1" applyFont="1" applyFill="1" applyBorder="1" applyAlignment="1">
      <alignment horizontal="right"/>
    </xf>
    <xf numFmtId="164" fontId="7" fillId="0" borderId="49" xfId="0" applyNumberFormat="1" applyFont="1" applyFill="1" applyBorder="1" applyAlignment="1">
      <alignment horizontal="right"/>
    </xf>
    <xf numFmtId="0" fontId="7" fillId="0" borderId="34" xfId="0" applyFont="1" applyFill="1" applyBorder="1" applyAlignment="1">
      <alignment horizontal="left"/>
    </xf>
    <xf numFmtId="0" fontId="7" fillId="0" borderId="0" xfId="0" applyFont="1" applyFill="1" applyBorder="1" applyAlignment="1">
      <alignment horizontal="left"/>
    </xf>
    <xf numFmtId="0" fontId="7" fillId="0" borderId="29" xfId="0" applyFont="1" applyFill="1" applyBorder="1" applyAlignment="1">
      <alignment horizontal="left"/>
    </xf>
    <xf numFmtId="0" fontId="7" fillId="0" borderId="23" xfId="0" applyFont="1" applyFill="1" applyBorder="1" applyAlignment="1">
      <alignment horizontal="left"/>
    </xf>
    <xf numFmtId="164" fontId="7" fillId="0" borderId="15" xfId="0" applyNumberFormat="1" applyFont="1" applyFill="1" applyBorder="1" applyAlignment="1">
      <alignment/>
    </xf>
    <xf numFmtId="164" fontId="7" fillId="0" borderId="15" xfId="0" applyNumberFormat="1" applyFont="1" applyFill="1" applyBorder="1" applyAlignment="1">
      <alignment horizontal="right"/>
    </xf>
    <xf numFmtId="0" fontId="7" fillId="0" borderId="23" xfId="0" applyFont="1" applyFill="1" applyBorder="1" applyAlignment="1">
      <alignment horizontal="right"/>
    </xf>
    <xf numFmtId="0" fontId="7" fillId="0" borderId="32" xfId="0" applyFont="1" applyFill="1" applyBorder="1" applyAlignment="1">
      <alignment horizontal="right"/>
    </xf>
    <xf numFmtId="164" fontId="7" fillId="0" borderId="10" xfId="0" applyNumberFormat="1" applyFont="1" applyFill="1" applyBorder="1" applyAlignment="1">
      <alignment/>
    </xf>
    <xf numFmtId="0" fontId="6" fillId="0" borderId="7" xfId="0" applyFont="1" applyFill="1" applyBorder="1" applyAlignment="1">
      <alignment horizontal="right"/>
    </xf>
    <xf numFmtId="0" fontId="8" fillId="0" borderId="27" xfId="0" applyFont="1" applyFill="1" applyBorder="1" applyAlignment="1" quotePrefix="1">
      <alignment horizontal="left"/>
    </xf>
    <xf numFmtId="164" fontId="7" fillId="0" borderId="50" xfId="0" applyNumberFormat="1" applyFont="1" applyFill="1" applyBorder="1" applyAlignment="1">
      <alignment/>
    </xf>
    <xf numFmtId="164" fontId="7" fillId="0" borderId="5" xfId="0" applyNumberFormat="1" applyFont="1" applyFill="1" applyBorder="1" applyAlignment="1" quotePrefix="1">
      <alignment horizontal="center"/>
    </xf>
    <xf numFmtId="0" fontId="8" fillId="0" borderId="51" xfId="0" applyFont="1" applyFill="1" applyBorder="1" applyAlignment="1">
      <alignment horizontal="right"/>
    </xf>
    <xf numFmtId="0" fontId="8" fillId="0" borderId="34" xfId="0" applyFont="1" applyFill="1" applyBorder="1" applyAlignment="1" quotePrefix="1">
      <alignment/>
    </xf>
    <xf numFmtId="0" fontId="8" fillId="0" borderId="45" xfId="0" applyFont="1" applyFill="1" applyBorder="1" applyAlignment="1">
      <alignment horizontal="left"/>
    </xf>
    <xf numFmtId="164" fontId="7" fillId="0" borderId="51" xfId="0" applyNumberFormat="1" applyFont="1" applyFill="1" applyBorder="1" applyAlignment="1">
      <alignment/>
    </xf>
    <xf numFmtId="164" fontId="7" fillId="0" borderId="52" xfId="0" applyNumberFormat="1" applyFont="1" applyFill="1" applyBorder="1" applyAlignment="1">
      <alignment/>
    </xf>
    <xf numFmtId="164" fontId="7" fillId="0" borderId="53" xfId="0" applyNumberFormat="1" applyFont="1" applyFill="1" applyBorder="1" applyAlignment="1">
      <alignment/>
    </xf>
    <xf numFmtId="164" fontId="7" fillId="0" borderId="54" xfId="0" applyNumberFormat="1" applyFont="1" applyFill="1" applyBorder="1" applyAlignment="1" quotePrefix="1">
      <alignment horizontal="center"/>
    </xf>
    <xf numFmtId="0" fontId="8" fillId="0" borderId="44" xfId="0" applyFont="1" applyFill="1" applyBorder="1" applyAlignment="1">
      <alignment horizontal="right"/>
    </xf>
    <xf numFmtId="0" fontId="8" fillId="0" borderId="49" xfId="0" applyFont="1" applyFill="1" applyBorder="1" applyAlignment="1">
      <alignment horizontal="left"/>
    </xf>
    <xf numFmtId="164" fontId="7" fillId="0" borderId="41" xfId="0" applyNumberFormat="1" applyFont="1" applyFill="1" applyBorder="1" applyAlignment="1">
      <alignment/>
    </xf>
    <xf numFmtId="164" fontId="7" fillId="0" borderId="55" xfId="0" applyNumberFormat="1" applyFont="1" applyFill="1" applyBorder="1" applyAlignment="1">
      <alignment/>
    </xf>
    <xf numFmtId="164" fontId="7" fillId="0" borderId="56" xfId="0" applyNumberFormat="1" applyFont="1" applyFill="1" applyBorder="1" applyAlignment="1">
      <alignment/>
    </xf>
    <xf numFmtId="164" fontId="7" fillId="0" borderId="57" xfId="0" applyNumberFormat="1" applyFont="1" applyFill="1" applyBorder="1" applyAlignment="1" quotePrefix="1">
      <alignment horizontal="center"/>
    </xf>
    <xf numFmtId="0" fontId="8" fillId="0" borderId="48" xfId="0" applyFont="1" applyFill="1" applyBorder="1" applyAlignment="1">
      <alignment horizontal="right"/>
    </xf>
    <xf numFmtId="0" fontId="8" fillId="0" borderId="42" xfId="0" applyFont="1" applyFill="1" applyBorder="1" applyAlignment="1" quotePrefix="1">
      <alignment horizontal="right"/>
    </xf>
    <xf numFmtId="0" fontId="8" fillId="0" borderId="0" xfId="0" applyFont="1" applyFill="1" applyBorder="1" applyAlignment="1">
      <alignment/>
    </xf>
    <xf numFmtId="164" fontId="7" fillId="0" borderId="6" xfId="0" applyNumberFormat="1" applyFont="1" applyFill="1" applyBorder="1" applyAlignment="1">
      <alignment/>
    </xf>
    <xf numFmtId="164" fontId="7" fillId="0" borderId="43" xfId="0" applyNumberFormat="1" applyFont="1" applyFill="1" applyBorder="1" applyAlignment="1">
      <alignment/>
    </xf>
    <xf numFmtId="164" fontId="7" fillId="0" borderId="8" xfId="0" applyNumberFormat="1" applyFont="1" applyFill="1" applyBorder="1" applyAlignment="1">
      <alignment/>
    </xf>
    <xf numFmtId="0" fontId="8" fillId="0" borderId="6" xfId="0" applyFont="1" applyFill="1" applyBorder="1" applyAlignment="1">
      <alignment horizontal="right"/>
    </xf>
    <xf numFmtId="0" fontId="8" fillId="0" borderId="29" xfId="0" applyFont="1" applyFill="1" applyBorder="1" applyAlignment="1" quotePrefix="1">
      <alignment/>
    </xf>
    <xf numFmtId="0" fontId="8" fillId="0" borderId="23" xfId="0" applyFont="1" applyFill="1" applyBorder="1" applyAlignment="1">
      <alignment/>
    </xf>
    <xf numFmtId="164" fontId="7" fillId="0" borderId="58" xfId="0" applyNumberFormat="1" applyFont="1" applyFill="1" applyBorder="1" applyAlignment="1">
      <alignment/>
    </xf>
    <xf numFmtId="164" fontId="7" fillId="0" borderId="59" xfId="0" applyNumberFormat="1" applyFont="1" applyFill="1" applyBorder="1" applyAlignment="1">
      <alignment/>
    </xf>
    <xf numFmtId="164" fontId="7" fillId="0" borderId="60" xfId="0" applyNumberFormat="1" applyFont="1" applyFill="1" applyBorder="1" applyAlignment="1">
      <alignment/>
    </xf>
    <xf numFmtId="164" fontId="7" fillId="0" borderId="16" xfId="0" applyNumberFormat="1" applyFont="1" applyFill="1" applyBorder="1" applyAlignment="1" quotePrefix="1">
      <alignment horizontal="center"/>
    </xf>
    <xf numFmtId="0" fontId="8" fillId="0" borderId="41" xfId="0" applyFont="1" applyFill="1" applyBorder="1" applyAlignment="1">
      <alignment horizontal="right"/>
    </xf>
    <xf numFmtId="0" fontId="8" fillId="0" borderId="32" xfId="0" applyFont="1" applyFill="1" applyBorder="1" applyAlignment="1" quotePrefix="1">
      <alignment horizontal="right"/>
    </xf>
    <xf numFmtId="0" fontId="6" fillId="0" borderId="6" xfId="0" applyFont="1" applyFill="1" applyBorder="1" applyAlignment="1">
      <alignment horizontal="left"/>
    </xf>
    <xf numFmtId="164" fontId="7" fillId="0" borderId="61" xfId="0" applyNumberFormat="1" applyFont="1" applyFill="1" applyBorder="1" applyAlignment="1">
      <alignment/>
    </xf>
    <xf numFmtId="164" fontId="7" fillId="0" borderId="18" xfId="0" applyNumberFormat="1" applyFont="1" applyFill="1" applyBorder="1" applyAlignment="1" quotePrefix="1">
      <alignment horizontal="center"/>
    </xf>
    <xf numFmtId="164" fontId="7" fillId="0" borderId="4" xfId="0" applyNumberFormat="1" applyFont="1" applyFill="1" applyBorder="1" applyAlignment="1" quotePrefix="1">
      <alignment horizontal="center"/>
    </xf>
    <xf numFmtId="0" fontId="8" fillId="0" borderId="29" xfId="0" applyFont="1" applyFill="1" applyBorder="1" applyAlignment="1">
      <alignment/>
    </xf>
    <xf numFmtId="0" fontId="7" fillId="0" borderId="23" xfId="0" applyFont="1" applyFill="1" applyBorder="1" applyAlignment="1">
      <alignment/>
    </xf>
    <xf numFmtId="164" fontId="7" fillId="0" borderId="8" xfId="0" applyNumberFormat="1" applyFont="1" applyFill="1" applyBorder="1" applyAlignment="1" quotePrefix="1">
      <alignment horizontal="center"/>
    </xf>
    <xf numFmtId="0" fontId="6" fillId="0" borderId="12" xfId="0" applyFont="1" applyFill="1" applyBorder="1" applyAlignment="1">
      <alignment horizontal="left"/>
    </xf>
    <xf numFmtId="0" fontId="6" fillId="0" borderId="1" xfId="0" applyFont="1" applyFill="1" applyBorder="1" applyAlignment="1">
      <alignment horizontal="left"/>
    </xf>
    <xf numFmtId="164" fontId="7" fillId="0" borderId="7" xfId="0" applyNumberFormat="1" applyFont="1" applyFill="1" applyBorder="1" applyAlignment="1">
      <alignment horizontal="right"/>
    </xf>
    <xf numFmtId="0" fontId="6" fillId="0" borderId="1" xfId="0" applyFont="1" applyFill="1" applyBorder="1" applyAlignment="1">
      <alignment horizontal="right"/>
    </xf>
    <xf numFmtId="0" fontId="6" fillId="0" borderId="15" xfId="0" applyFont="1" applyFill="1" applyBorder="1" applyAlignment="1">
      <alignment horizontal="right"/>
    </xf>
    <xf numFmtId="0" fontId="6" fillId="0" borderId="2" xfId="0" applyFont="1" applyFill="1" applyBorder="1" applyAlignment="1">
      <alignment/>
    </xf>
    <xf numFmtId="164" fontId="7" fillId="0" borderId="22" xfId="0" applyNumberFormat="1" applyFont="1" applyFill="1" applyBorder="1" applyAlignment="1">
      <alignment horizontal="right"/>
    </xf>
    <xf numFmtId="0" fontId="7" fillId="0" borderId="6" xfId="0" applyFont="1" applyFill="1" applyBorder="1" applyAlignment="1">
      <alignment/>
    </xf>
    <xf numFmtId="1" fontId="7" fillId="0" borderId="17" xfId="0" applyNumberFormat="1" applyFont="1" applyFill="1" applyBorder="1" applyAlignment="1">
      <alignment/>
    </xf>
    <xf numFmtId="0" fontId="7" fillId="0" borderId="15" xfId="0" applyFont="1" applyFill="1" applyBorder="1" applyAlignment="1">
      <alignment/>
    </xf>
    <xf numFmtId="0" fontId="6" fillId="0" borderId="2" xfId="0" applyFont="1" applyFill="1" applyBorder="1" applyAlignment="1" quotePrefix="1">
      <alignment horizontal="left"/>
    </xf>
    <xf numFmtId="0" fontId="7" fillId="0" borderId="3" xfId="0" applyFont="1" applyFill="1" applyBorder="1" applyAlignment="1">
      <alignment horizontal="left"/>
    </xf>
    <xf numFmtId="0" fontId="7" fillId="0" borderId="9" xfId="0" applyFont="1" applyFill="1" applyBorder="1" applyAlignment="1">
      <alignment horizontal="center"/>
    </xf>
    <xf numFmtId="0" fontId="7" fillId="0" borderId="3" xfId="0" applyFont="1" applyFill="1" applyBorder="1" applyAlignment="1">
      <alignment/>
    </xf>
    <xf numFmtId="0" fontId="6" fillId="0" borderId="4" xfId="0" applyFont="1" applyFill="1" applyBorder="1" applyAlignment="1" quotePrefix="1">
      <alignment horizontal="right"/>
    </xf>
    <xf numFmtId="0" fontId="7" fillId="0" borderId="47" xfId="0" applyFont="1" applyFill="1" applyBorder="1" applyAlignment="1">
      <alignment horizontal="center"/>
    </xf>
    <xf numFmtId="0" fontId="7" fillId="0" borderId="6" xfId="0" applyFont="1" applyFill="1" applyBorder="1" applyAlignment="1" quotePrefix="1">
      <alignment horizontal="left"/>
    </xf>
    <xf numFmtId="164" fontId="7" fillId="0" borderId="6" xfId="0" applyNumberFormat="1" applyFont="1" applyFill="1" applyBorder="1" applyAlignment="1">
      <alignment horizontal="right"/>
    </xf>
    <xf numFmtId="164" fontId="7" fillId="0" borderId="42" xfId="0" applyNumberFormat="1" applyFont="1" applyFill="1" applyBorder="1" applyAlignment="1">
      <alignment horizontal="right"/>
    </xf>
    <xf numFmtId="164" fontId="7" fillId="0" borderId="7" xfId="0" applyNumberFormat="1" applyFont="1" applyFill="1" applyBorder="1" applyAlignment="1" quotePrefix="1">
      <alignment horizontal="center"/>
    </xf>
    <xf numFmtId="0" fontId="7" fillId="0" borderId="12" xfId="0" applyFont="1" applyFill="1" applyBorder="1" applyAlignment="1" quotePrefix="1">
      <alignment horizontal="left"/>
    </xf>
    <xf numFmtId="0" fontId="7" fillId="0" borderId="1" xfId="0" applyFont="1" applyFill="1" applyBorder="1" applyAlignment="1">
      <alignment horizontal="left"/>
    </xf>
    <xf numFmtId="164" fontId="7" fillId="0" borderId="58" xfId="0" applyNumberFormat="1" applyFont="1" applyFill="1" applyBorder="1" applyAlignment="1">
      <alignment horizontal="right"/>
    </xf>
    <xf numFmtId="164" fontId="7" fillId="0" borderId="62" xfId="0" applyNumberFormat="1" applyFont="1" applyFill="1" applyBorder="1" applyAlignment="1">
      <alignment horizontal="right"/>
    </xf>
    <xf numFmtId="164" fontId="7" fillId="0" borderId="63" xfId="0" applyNumberFormat="1" applyFont="1" applyFill="1" applyBorder="1" applyAlignment="1" quotePrefix="1">
      <alignment horizontal="center"/>
    </xf>
    <xf numFmtId="0" fontId="7" fillId="0" borderId="1" xfId="0" applyFont="1" applyFill="1" applyBorder="1" applyAlignment="1">
      <alignment/>
    </xf>
    <xf numFmtId="0" fontId="7" fillId="0" borderId="1" xfId="0" applyFont="1" applyFill="1" applyBorder="1" applyAlignment="1">
      <alignment horizontal="right"/>
    </xf>
    <xf numFmtId="0" fontId="7" fillId="0" borderId="2" xfId="0" applyFont="1" applyFill="1" applyBorder="1" applyAlignment="1">
      <alignment horizontal="right"/>
    </xf>
    <xf numFmtId="0" fontId="7" fillId="0" borderId="6" xfId="0" applyFont="1" applyFill="1" applyBorder="1" applyAlignment="1">
      <alignment horizontal="right"/>
    </xf>
    <xf numFmtId="0" fontId="7" fillId="0" borderId="5" xfId="0" applyFont="1" applyFill="1" applyBorder="1" applyAlignment="1">
      <alignment horizontal="right"/>
    </xf>
    <xf numFmtId="0" fontId="7" fillId="0" borderId="8" xfId="0" applyFont="1" applyFill="1" applyBorder="1" applyAlignment="1">
      <alignment horizontal="right"/>
    </xf>
    <xf numFmtId="0" fontId="7" fillId="0" borderId="3" xfId="0" applyFont="1" applyFill="1" applyBorder="1" applyAlignment="1">
      <alignment horizontal="right"/>
    </xf>
    <xf numFmtId="164" fontId="7" fillId="0" borderId="64" xfId="0" applyNumberFormat="1" applyFont="1" applyFill="1" applyBorder="1" applyAlignment="1">
      <alignment horizontal="right"/>
    </xf>
    <xf numFmtId="164" fontId="7" fillId="0" borderId="8" xfId="0" applyNumberFormat="1" applyFont="1" applyFill="1" applyBorder="1" applyAlignment="1">
      <alignment horizontal="right"/>
    </xf>
    <xf numFmtId="164" fontId="7" fillId="0" borderId="60" xfId="0" applyNumberFormat="1" applyFont="1" applyFill="1" applyBorder="1" applyAlignment="1">
      <alignment horizontal="right"/>
    </xf>
    <xf numFmtId="0" fontId="3" fillId="0" borderId="0" xfId="0" applyFont="1" applyFill="1" applyAlignment="1" quotePrefix="1">
      <alignment horizontal="left" vertical="center"/>
    </xf>
    <xf numFmtId="0" fontId="3" fillId="0" borderId="0" xfId="0" applyFont="1" applyFill="1" applyAlignment="1">
      <alignment horizontal="left" vertical="center"/>
    </xf>
    <xf numFmtId="0" fontId="5" fillId="0" borderId="0" xfId="0" applyFont="1" applyFill="1" applyAlignment="1">
      <alignment horizontal="left" vertical="center"/>
    </xf>
    <xf numFmtId="0" fontId="5" fillId="0" borderId="0" xfId="0" applyFont="1" applyFill="1" applyAlignment="1">
      <alignment vertical="center"/>
    </xf>
    <xf numFmtId="0" fontId="3" fillId="0" borderId="0" xfId="0" applyFont="1" applyFill="1" applyAlignment="1" quotePrefix="1">
      <alignment vertical="center"/>
    </xf>
    <xf numFmtId="0" fontId="3" fillId="0" borderId="0" xfId="0" applyFont="1" applyFill="1" applyAlignment="1">
      <alignment vertical="center"/>
    </xf>
    <xf numFmtId="165" fontId="5" fillId="0" borderId="0" xfId="0" applyNumberFormat="1" applyFont="1" applyFill="1" applyAlignment="1">
      <alignment vertical="center"/>
    </xf>
    <xf numFmtId="3" fontId="3" fillId="0" borderId="0" xfId="0" applyNumberFormat="1" applyFont="1" applyFill="1" applyAlignment="1">
      <alignment vertical="center"/>
    </xf>
    <xf numFmtId="0" fontId="5" fillId="0" borderId="0" xfId="0" applyFont="1" applyFill="1" applyAlignment="1">
      <alignment horizontal="right" vertical="center"/>
    </xf>
    <xf numFmtId="49" fontId="3" fillId="0" borderId="0" xfId="0" applyNumberFormat="1" applyFont="1" applyFill="1" applyAlignment="1">
      <alignment horizontal="left" vertical="center"/>
    </xf>
    <xf numFmtId="0" fontId="5" fillId="0" borderId="0" xfId="0" applyFont="1" applyFill="1" applyBorder="1" applyAlignment="1">
      <alignment vertical="center"/>
    </xf>
    <xf numFmtId="17" fontId="5" fillId="0" borderId="0" xfId="0" applyNumberFormat="1" applyFont="1" applyFill="1" applyAlignment="1" quotePrefix="1">
      <alignment horizontal="left" vertical="center"/>
    </xf>
    <xf numFmtId="49" fontId="3" fillId="0" borderId="0" xfId="0" applyNumberFormat="1" applyFont="1" applyFill="1" applyAlignment="1" quotePrefix="1">
      <alignment horizontal="left" vertical="center"/>
    </xf>
    <xf numFmtId="0" fontId="3" fillId="0" borderId="0" xfId="0" applyFont="1" applyFill="1" applyBorder="1" applyAlignment="1" quotePrefix="1">
      <alignment vertical="center"/>
    </xf>
    <xf numFmtId="0" fontId="3" fillId="0" borderId="0" xfId="0" applyFont="1" applyFill="1" applyBorder="1" applyAlignment="1">
      <alignment vertical="center"/>
    </xf>
    <xf numFmtId="14" fontId="1" fillId="0" borderId="0" xfId="0" applyNumberFormat="1" applyFont="1" applyFill="1" applyBorder="1" applyAlignment="1" quotePrefix="1">
      <alignment horizontal="right"/>
    </xf>
    <xf numFmtId="0" fontId="5" fillId="0" borderId="0" xfId="0" applyFont="1" applyFill="1" applyAlignment="1">
      <alignment horizontal="left" vertical="center"/>
    </xf>
    <xf numFmtId="164" fontId="7" fillId="0" borderId="17" xfId="0" applyNumberFormat="1" applyFont="1" applyFill="1" applyBorder="1" applyAlignment="1">
      <alignment horizontal="center"/>
    </xf>
    <xf numFmtId="1" fontId="7" fillId="0" borderId="17" xfId="0" applyNumberFormat="1" applyFont="1" applyFill="1" applyBorder="1" applyAlignment="1">
      <alignment horizontal="center"/>
    </xf>
    <xf numFmtId="0" fontId="5" fillId="0" borderId="0" xfId="0" applyFont="1" applyFill="1" applyAlignment="1">
      <alignment horizontal="center" vertical="center"/>
    </xf>
    <xf numFmtId="0" fontId="6" fillId="0" borderId="3" xfId="0" applyFont="1" applyFill="1" applyBorder="1" applyAlignment="1">
      <alignment horizontal="right"/>
    </xf>
    <xf numFmtId="49" fontId="7" fillId="0" borderId="17" xfId="0" applyNumberFormat="1" applyFont="1" applyFill="1" applyBorder="1" applyAlignment="1" quotePrefix="1">
      <alignment horizontal="center"/>
    </xf>
    <xf numFmtId="49" fontId="7" fillId="0" borderId="17" xfId="0" applyNumberFormat="1" applyFont="1" applyFill="1" applyBorder="1" applyAlignment="1">
      <alignment horizontal="center"/>
    </xf>
    <xf numFmtId="0" fontId="7" fillId="0" borderId="17" xfId="0" applyNumberFormat="1" applyFont="1" applyFill="1" applyBorder="1" applyAlignment="1">
      <alignment horizontal="center"/>
    </xf>
    <xf numFmtId="0" fontId="7" fillId="0" borderId="1" xfId="0" applyNumberFormat="1" applyFont="1" applyFill="1" applyBorder="1" applyAlignment="1">
      <alignment horizontal="center"/>
    </xf>
    <xf numFmtId="49" fontId="7" fillId="0" borderId="2" xfId="0" applyNumberFormat="1" applyFont="1" applyFill="1" applyBorder="1" applyAlignment="1">
      <alignment horizontal="center"/>
    </xf>
    <xf numFmtId="49" fontId="7" fillId="0" borderId="3" xfId="0" applyNumberFormat="1" applyFont="1" applyFill="1" applyBorder="1" applyAlignment="1">
      <alignment horizontal="center"/>
    </xf>
    <xf numFmtId="49" fontId="7" fillId="0" borderId="5" xfId="0" applyNumberFormat="1" applyFont="1" applyFill="1" applyBorder="1" applyAlignment="1">
      <alignment horizontal="center"/>
    </xf>
    <xf numFmtId="17" fontId="7" fillId="0" borderId="61" xfId="0" applyNumberFormat="1" applyFont="1" applyFill="1" applyBorder="1" applyAlignment="1" quotePrefix="1">
      <alignment horizontal="center"/>
    </xf>
    <xf numFmtId="17" fontId="7" fillId="0" borderId="17" xfId="0" applyNumberFormat="1" applyFont="1" applyFill="1" applyBorder="1" applyAlignment="1">
      <alignment horizontal="center"/>
    </xf>
    <xf numFmtId="17" fontId="7" fillId="0" borderId="22" xfId="0" applyNumberFormat="1" applyFont="1" applyFill="1" applyBorder="1" applyAlignment="1">
      <alignment horizontal="center"/>
    </xf>
    <xf numFmtId="0" fontId="7" fillId="0" borderId="12" xfId="0" applyNumberFormat="1" applyFont="1" applyFill="1" applyBorder="1" applyAlignment="1">
      <alignment horizontal="center"/>
    </xf>
    <xf numFmtId="0" fontId="7" fillId="0" borderId="15" xfId="0" applyNumberFormat="1" applyFont="1" applyFill="1" applyBorder="1" applyAlignment="1">
      <alignment horizontal="center"/>
    </xf>
    <xf numFmtId="49" fontId="7" fillId="0" borderId="2" xfId="0" applyNumberFormat="1" applyFont="1" applyFill="1" applyBorder="1" applyAlignment="1" quotePrefix="1">
      <alignment horizontal="center"/>
    </xf>
    <xf numFmtId="0" fontId="7" fillId="0" borderId="2" xfId="0" applyFont="1" applyFill="1" applyBorder="1" applyAlignment="1">
      <alignment horizontal="center"/>
    </xf>
    <xf numFmtId="0" fontId="7" fillId="0" borderId="3" xfId="0" applyFont="1" applyFill="1" applyBorder="1" applyAlignment="1">
      <alignment horizontal="center"/>
    </xf>
    <xf numFmtId="0" fontId="7" fillId="0" borderId="5" xfId="0" applyFont="1" applyFill="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1047750</xdr:colOff>
      <xdr:row>40</xdr:row>
      <xdr:rowOff>0</xdr:rowOff>
    </xdr:from>
    <xdr:to>
      <xdr:col>6</xdr:col>
      <xdr:colOff>533400</xdr:colOff>
      <xdr:row>40</xdr:row>
      <xdr:rowOff>0</xdr:rowOff>
    </xdr:to>
    <xdr:pic>
      <xdr:nvPicPr>
        <xdr:cNvPr id="1" name="Picture 1"/>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2" name="Picture 2"/>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3" name="Picture 3"/>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twoCellAnchor>
    <xdr:from>
      <xdr:col>4</xdr:col>
      <xdr:colOff>1047750</xdr:colOff>
      <xdr:row>40</xdr:row>
      <xdr:rowOff>0</xdr:rowOff>
    </xdr:from>
    <xdr:to>
      <xdr:col>6</xdr:col>
      <xdr:colOff>533400</xdr:colOff>
      <xdr:row>40</xdr:row>
      <xdr:rowOff>0</xdr:rowOff>
    </xdr:to>
    <xdr:pic>
      <xdr:nvPicPr>
        <xdr:cNvPr id="4" name="Picture 4"/>
        <xdr:cNvPicPr preferRelativeResize="1">
          <a:picLocks noChangeAspect="1"/>
        </xdr:cNvPicPr>
      </xdr:nvPicPr>
      <xdr:blipFill>
        <a:blip r:embed="rId1"/>
        <a:stretch>
          <a:fillRect/>
        </a:stretch>
      </xdr:blipFill>
      <xdr:spPr>
        <a:xfrm>
          <a:off x="6391275" y="9906000"/>
          <a:ext cx="1581150" cy="0"/>
        </a:xfrm>
        <a:prstGeom prst="rect">
          <a:avLst/>
        </a:prstGeom>
        <a:noFill/>
        <a:ln w="9525" cmpd="sng">
          <a:noFill/>
        </a:ln>
      </xdr:spPr>
    </xdr:pic>
    <xdr:clientData/>
  </xdr:twoCellAnchor>
  <xdr:twoCellAnchor>
    <xdr:from>
      <xdr:col>10</xdr:col>
      <xdr:colOff>1047750</xdr:colOff>
      <xdr:row>62</xdr:row>
      <xdr:rowOff>257175</xdr:rowOff>
    </xdr:from>
    <xdr:to>
      <xdr:col>10</xdr:col>
      <xdr:colOff>1047750</xdr:colOff>
      <xdr:row>67</xdr:row>
      <xdr:rowOff>209550</xdr:rowOff>
    </xdr:to>
    <xdr:pic>
      <xdr:nvPicPr>
        <xdr:cNvPr id="5" name="Picture 5"/>
        <xdr:cNvPicPr preferRelativeResize="1">
          <a:picLocks noChangeAspect="1"/>
        </xdr:cNvPicPr>
      </xdr:nvPicPr>
      <xdr:blipFill>
        <a:blip r:embed="rId1"/>
        <a:stretch>
          <a:fillRect/>
        </a:stretch>
      </xdr:blipFill>
      <xdr:spPr>
        <a:xfrm>
          <a:off x="12677775" y="15678150"/>
          <a:ext cx="0" cy="1333500"/>
        </a:xfrm>
        <a:prstGeom prst="rect">
          <a:avLst/>
        </a:prstGeom>
        <a:noFill/>
        <a:ln w="9525" cmpd="sng">
          <a:noFill/>
        </a:ln>
      </xdr:spPr>
    </xdr:pic>
    <xdr:clientData/>
  </xdr:twoCellAnchor>
  <xdr:twoCellAnchor>
    <xdr:from>
      <xdr:col>16</xdr:col>
      <xdr:colOff>1323975</xdr:colOff>
      <xdr:row>63</xdr:row>
      <xdr:rowOff>228600</xdr:rowOff>
    </xdr:from>
    <xdr:to>
      <xdr:col>18</xdr:col>
      <xdr:colOff>485775</xdr:colOff>
      <xdr:row>68</xdr:row>
      <xdr:rowOff>180975</xdr:rowOff>
    </xdr:to>
    <xdr:pic>
      <xdr:nvPicPr>
        <xdr:cNvPr id="6" name="Picture 6"/>
        <xdr:cNvPicPr preferRelativeResize="1">
          <a:picLocks noChangeAspect="1"/>
        </xdr:cNvPicPr>
      </xdr:nvPicPr>
      <xdr:blipFill>
        <a:blip r:embed="rId1"/>
        <a:stretch>
          <a:fillRect/>
        </a:stretch>
      </xdr:blipFill>
      <xdr:spPr>
        <a:xfrm>
          <a:off x="19240500" y="15925800"/>
          <a:ext cx="2895600" cy="1333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O1151"/>
  <sheetViews>
    <sheetView tabSelected="1" zoomScale="50" zoomScaleNormal="50" workbookViewId="0" topLeftCell="A1">
      <selection activeCell="A1" sqref="A1"/>
    </sheetView>
  </sheetViews>
  <sheetFormatPr defaultColWidth="9.140625" defaultRowHeight="12.75"/>
  <cols>
    <col min="1" max="1" width="8.421875" style="18" customWidth="1"/>
    <col min="2" max="2" width="2.8515625" style="18" customWidth="1"/>
    <col min="3" max="3" width="53.140625" style="18" customWidth="1"/>
    <col min="4" max="16" width="15.7109375" style="18" customWidth="1"/>
    <col min="17" max="17" width="53.140625" style="18" customWidth="1"/>
    <col min="18" max="18" width="2.8515625" style="18" customWidth="1"/>
    <col min="19" max="19" width="8.421875" style="17" customWidth="1"/>
    <col min="20" max="20" width="4.421875" style="17" customWidth="1"/>
    <col min="21" max="171" width="7.8515625" style="17" customWidth="1"/>
    <col min="172" max="16384" width="7.8515625" style="18" customWidth="1"/>
  </cols>
  <sheetData>
    <row r="1" spans="1:171" s="5" customFormat="1" ht="21" customHeight="1">
      <c r="A1" s="1" t="s">
        <v>132</v>
      </c>
      <c r="B1" s="1"/>
      <c r="C1" s="1"/>
      <c r="D1" s="1"/>
      <c r="E1" s="2"/>
      <c r="F1" s="2"/>
      <c r="G1" s="2"/>
      <c r="H1" s="2"/>
      <c r="I1" s="2"/>
      <c r="J1" s="2" t="s">
        <v>26</v>
      </c>
      <c r="K1" s="2"/>
      <c r="L1" s="2"/>
      <c r="M1" s="2"/>
      <c r="N1" s="2"/>
      <c r="O1" s="2"/>
      <c r="P1" s="2"/>
      <c r="Q1" s="3"/>
      <c r="R1" s="3"/>
      <c r="S1" s="229" t="s">
        <v>131</v>
      </c>
      <c r="T1" s="1"/>
      <c r="U1" s="1"/>
      <c r="V1" s="1"/>
      <c r="W1" s="1"/>
      <c r="X1" s="1"/>
      <c r="Y1" s="1"/>
      <c r="Z1" s="1"/>
      <c r="AA1" s="1"/>
      <c r="AB1" s="1"/>
      <c r="AC1" s="1"/>
      <c r="AD1" s="1"/>
      <c r="AE1" s="1"/>
      <c r="AF1" s="1"/>
      <c r="AG1" s="1"/>
      <c r="AH1" s="1"/>
      <c r="AI1" s="1"/>
      <c r="AJ1" s="1"/>
      <c r="AK1" s="1"/>
      <c r="AL1" s="1"/>
      <c r="AM1" s="4"/>
      <c r="AN1" s="4"/>
      <c r="AO1" s="4"/>
      <c r="AP1" s="4"/>
      <c r="AQ1" s="4"/>
      <c r="AR1" s="4"/>
      <c r="AS1" s="4"/>
      <c r="AT1" s="4"/>
      <c r="AU1" s="4"/>
      <c r="AV1" s="4"/>
      <c r="AW1" s="4"/>
      <c r="AX1" s="4"/>
      <c r="AY1" s="4"/>
      <c r="AZ1" s="4"/>
      <c r="BA1" s="4"/>
      <c r="BB1" s="4"/>
      <c r="BC1" s="4"/>
      <c r="BD1" s="4"/>
      <c r="BE1" s="4"/>
      <c r="BF1" s="4"/>
      <c r="BG1" s="4"/>
      <c r="BH1" s="4"/>
      <c r="BI1" s="4"/>
      <c r="BJ1" s="4"/>
      <c r="BK1" s="4"/>
      <c r="BL1" s="4"/>
      <c r="BM1" s="4"/>
      <c r="BN1" s="4"/>
      <c r="BO1" s="4"/>
      <c r="BP1" s="4"/>
      <c r="BQ1" s="4"/>
      <c r="BR1" s="4"/>
      <c r="BS1" s="4"/>
      <c r="BT1" s="4"/>
      <c r="BU1" s="4"/>
      <c r="BV1" s="4"/>
      <c r="BW1" s="4"/>
      <c r="BX1" s="4"/>
      <c r="BY1" s="4"/>
      <c r="BZ1" s="4"/>
      <c r="CA1" s="4"/>
      <c r="CB1" s="4"/>
      <c r="CC1" s="4"/>
      <c r="CD1" s="4"/>
      <c r="CE1" s="4"/>
      <c r="CF1" s="4"/>
      <c r="CG1" s="4"/>
      <c r="CH1" s="4"/>
      <c r="CI1" s="4"/>
      <c r="CJ1" s="4"/>
      <c r="CK1" s="4"/>
      <c r="CL1" s="4"/>
      <c r="CM1" s="4"/>
      <c r="CN1" s="4"/>
      <c r="CO1" s="4"/>
      <c r="CP1" s="4"/>
      <c r="CQ1" s="4"/>
      <c r="CR1" s="4"/>
      <c r="CS1" s="4"/>
      <c r="CT1" s="4"/>
      <c r="CU1" s="4"/>
      <c r="CV1" s="4"/>
      <c r="CW1" s="4"/>
      <c r="CX1" s="4"/>
      <c r="CY1" s="4"/>
      <c r="CZ1" s="4"/>
      <c r="DA1" s="4"/>
      <c r="DB1" s="4"/>
      <c r="DC1" s="4"/>
      <c r="DD1" s="4"/>
      <c r="DE1" s="4"/>
      <c r="DF1" s="4"/>
      <c r="DG1" s="4"/>
      <c r="DH1" s="4"/>
      <c r="DI1" s="4"/>
      <c r="DJ1" s="4"/>
      <c r="DK1" s="4"/>
      <c r="DL1" s="4"/>
      <c r="DM1" s="4"/>
      <c r="DN1" s="4"/>
      <c r="DO1" s="4"/>
      <c r="DP1" s="4"/>
      <c r="DQ1" s="4"/>
      <c r="DR1" s="4"/>
      <c r="DS1" s="4"/>
      <c r="DT1" s="4"/>
      <c r="DU1" s="4"/>
      <c r="DV1" s="4"/>
      <c r="DW1" s="4"/>
      <c r="DX1" s="4"/>
      <c r="DY1" s="4"/>
      <c r="DZ1" s="4"/>
      <c r="EA1" s="4"/>
      <c r="EB1" s="4"/>
      <c r="EC1" s="4"/>
      <c r="ED1" s="4"/>
      <c r="EE1" s="4"/>
      <c r="EF1" s="4"/>
      <c r="EG1" s="4"/>
      <c r="EH1" s="4"/>
      <c r="EI1" s="4"/>
      <c r="EJ1" s="4"/>
      <c r="EK1" s="4"/>
      <c r="EL1" s="4"/>
      <c r="EM1" s="4"/>
      <c r="EN1" s="4"/>
      <c r="EO1" s="4"/>
      <c r="EP1" s="4"/>
      <c r="EQ1" s="4"/>
      <c r="ER1" s="4"/>
      <c r="ES1" s="4"/>
      <c r="ET1" s="4"/>
      <c r="EU1" s="4"/>
      <c r="EV1" s="4"/>
      <c r="EW1" s="4"/>
      <c r="EX1" s="4"/>
      <c r="EY1" s="4"/>
      <c r="EZ1" s="4"/>
      <c r="FA1" s="4"/>
      <c r="FB1" s="4"/>
      <c r="FC1" s="4"/>
      <c r="FD1" s="4"/>
      <c r="FE1" s="4"/>
      <c r="FF1" s="4"/>
      <c r="FG1" s="4"/>
      <c r="FH1" s="4"/>
      <c r="FI1" s="4"/>
      <c r="FJ1" s="4"/>
      <c r="FK1" s="4"/>
      <c r="FL1" s="4"/>
      <c r="FM1" s="4"/>
      <c r="FN1" s="4"/>
      <c r="FO1" s="4"/>
    </row>
    <row r="2" spans="1:171" s="5" customFormat="1" ht="21" customHeight="1">
      <c r="A2" s="2"/>
      <c r="B2" s="2"/>
      <c r="C2" s="2"/>
      <c r="D2" s="1"/>
      <c r="E2" s="2"/>
      <c r="F2" s="2"/>
      <c r="G2" s="2"/>
      <c r="H2" s="2"/>
      <c r="I2" s="2"/>
      <c r="J2" s="2" t="s">
        <v>111</v>
      </c>
      <c r="K2" s="2"/>
      <c r="L2" s="2"/>
      <c r="M2" s="2"/>
      <c r="N2" s="2"/>
      <c r="O2" s="2"/>
      <c r="P2" s="2"/>
      <c r="Q2" s="2"/>
      <c r="R2" s="2"/>
      <c r="S2" s="2"/>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c r="CE2" s="4"/>
      <c r="CF2" s="4"/>
      <c r="CG2" s="4"/>
      <c r="CH2" s="4"/>
      <c r="CI2" s="4"/>
      <c r="CJ2" s="4"/>
      <c r="CK2" s="4"/>
      <c r="CL2" s="4"/>
      <c r="CM2" s="4"/>
      <c r="CN2" s="4"/>
      <c r="CO2" s="4"/>
      <c r="CP2" s="4"/>
      <c r="CQ2" s="4"/>
      <c r="CR2" s="4"/>
      <c r="CS2" s="4"/>
      <c r="CT2" s="4"/>
      <c r="CU2" s="4"/>
      <c r="CV2" s="4"/>
      <c r="CW2" s="4"/>
      <c r="CX2" s="4"/>
      <c r="CY2" s="4"/>
      <c r="CZ2" s="4"/>
      <c r="DA2" s="4"/>
      <c r="DB2" s="4"/>
      <c r="DC2" s="4"/>
      <c r="DD2" s="4"/>
      <c r="DE2" s="4"/>
      <c r="DF2" s="4"/>
      <c r="DG2" s="4"/>
      <c r="DH2" s="4"/>
      <c r="DI2" s="4"/>
      <c r="DJ2" s="4"/>
      <c r="DK2" s="4"/>
      <c r="DL2" s="4"/>
      <c r="DM2" s="4"/>
      <c r="DN2" s="4"/>
      <c r="DO2" s="4"/>
      <c r="DP2" s="4"/>
      <c r="DQ2" s="4"/>
      <c r="DR2" s="4"/>
      <c r="DS2" s="4"/>
      <c r="DT2" s="4"/>
      <c r="DU2" s="4"/>
      <c r="DV2" s="4"/>
      <c r="DW2" s="4"/>
      <c r="DX2" s="4"/>
      <c r="DY2" s="4"/>
      <c r="DZ2" s="4"/>
      <c r="EA2" s="4"/>
      <c r="EB2" s="4"/>
      <c r="EC2" s="4"/>
      <c r="ED2" s="4"/>
      <c r="EE2" s="4"/>
      <c r="EF2" s="4"/>
      <c r="EG2" s="4"/>
      <c r="EH2" s="4"/>
      <c r="EI2" s="4"/>
      <c r="EJ2" s="4"/>
      <c r="EK2" s="4"/>
      <c r="EL2" s="4"/>
      <c r="EM2" s="4"/>
      <c r="EN2" s="4"/>
      <c r="EO2" s="4"/>
      <c r="EP2" s="4"/>
      <c r="EQ2" s="4"/>
      <c r="ER2" s="4"/>
      <c r="ES2" s="4"/>
      <c r="ET2" s="4"/>
      <c r="EU2" s="4"/>
      <c r="EV2" s="4"/>
      <c r="EW2" s="4"/>
      <c r="EX2" s="4"/>
      <c r="EY2" s="4"/>
      <c r="EZ2" s="4"/>
      <c r="FA2" s="4"/>
      <c r="FB2" s="4"/>
      <c r="FC2" s="4"/>
      <c r="FD2" s="4"/>
      <c r="FE2" s="4"/>
      <c r="FF2" s="4"/>
      <c r="FG2" s="4"/>
      <c r="FH2" s="4"/>
      <c r="FI2" s="4"/>
      <c r="FJ2" s="4"/>
      <c r="FK2" s="4"/>
      <c r="FL2" s="4"/>
      <c r="FM2" s="4"/>
      <c r="FN2" s="4"/>
      <c r="FO2" s="4"/>
    </row>
    <row r="3" spans="2:171" s="5" customFormat="1" ht="21" customHeight="1" thickBot="1">
      <c r="B3" s="6"/>
      <c r="C3" s="6"/>
      <c r="D3" s="19"/>
      <c r="E3" s="6"/>
      <c r="F3" s="6"/>
      <c r="G3" s="6"/>
      <c r="H3" s="6"/>
      <c r="I3" s="6"/>
      <c r="J3" s="6" t="s">
        <v>89</v>
      </c>
      <c r="K3" s="6"/>
      <c r="L3" s="6"/>
      <c r="M3" s="20"/>
      <c r="N3" s="6"/>
      <c r="O3" s="6"/>
      <c r="P3" s="6"/>
      <c r="Q3" s="6"/>
      <c r="R3" s="6"/>
      <c r="S3" s="6"/>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c r="CE3" s="4"/>
      <c r="CF3" s="4"/>
      <c r="CG3" s="4"/>
      <c r="CH3" s="4"/>
      <c r="CI3" s="4"/>
      <c r="CJ3" s="4"/>
      <c r="CK3" s="4"/>
      <c r="CL3" s="4"/>
      <c r="CM3" s="4"/>
      <c r="CN3" s="4"/>
      <c r="CO3" s="4"/>
      <c r="CP3" s="4"/>
      <c r="CQ3" s="4"/>
      <c r="CR3" s="4"/>
      <c r="CS3" s="4"/>
      <c r="CT3" s="4"/>
      <c r="CU3" s="4"/>
      <c r="CV3" s="4"/>
      <c r="CW3" s="4"/>
      <c r="CX3" s="4"/>
      <c r="CY3" s="4"/>
      <c r="CZ3" s="4"/>
      <c r="DA3" s="4"/>
      <c r="DB3" s="4"/>
      <c r="DC3" s="4"/>
      <c r="DD3" s="4"/>
      <c r="DE3" s="4"/>
      <c r="DF3" s="4"/>
      <c r="DG3" s="4"/>
      <c r="DH3" s="4"/>
      <c r="DI3" s="4"/>
      <c r="DJ3" s="4"/>
      <c r="DK3" s="4"/>
      <c r="DL3" s="4"/>
      <c r="DM3" s="4"/>
      <c r="DN3" s="4"/>
      <c r="DO3" s="4"/>
      <c r="DP3" s="4"/>
      <c r="DQ3" s="4"/>
      <c r="DR3" s="4"/>
      <c r="DS3" s="4"/>
      <c r="DT3" s="4"/>
      <c r="DU3" s="4"/>
      <c r="DV3" s="4"/>
      <c r="DW3" s="4"/>
      <c r="DX3" s="4"/>
      <c r="DY3" s="4"/>
      <c r="DZ3" s="4"/>
      <c r="EA3" s="4"/>
      <c r="EB3" s="4"/>
      <c r="EC3" s="4"/>
      <c r="ED3" s="4"/>
      <c r="EE3" s="4"/>
      <c r="EF3" s="4"/>
      <c r="EG3" s="4"/>
      <c r="EH3" s="4"/>
      <c r="EI3" s="4"/>
      <c r="EJ3" s="4"/>
      <c r="EK3" s="4"/>
      <c r="EL3" s="4"/>
      <c r="EM3" s="4"/>
      <c r="EN3" s="4"/>
      <c r="EO3" s="4"/>
      <c r="EP3" s="4"/>
      <c r="EQ3" s="4"/>
      <c r="ER3" s="4"/>
      <c r="ES3" s="4"/>
      <c r="ET3" s="4"/>
      <c r="EU3" s="4"/>
      <c r="EV3" s="4"/>
      <c r="EW3" s="4"/>
      <c r="EX3" s="4"/>
      <c r="EY3" s="4"/>
      <c r="EZ3" s="4"/>
      <c r="FA3" s="4"/>
      <c r="FB3" s="4"/>
      <c r="FC3" s="4"/>
      <c r="FD3" s="4"/>
      <c r="FE3" s="4"/>
      <c r="FF3" s="4"/>
      <c r="FG3" s="4"/>
      <c r="FH3" s="4"/>
      <c r="FI3" s="4"/>
      <c r="FJ3" s="4"/>
      <c r="FK3" s="4"/>
      <c r="FL3" s="4"/>
      <c r="FM3" s="4"/>
      <c r="FN3" s="4"/>
      <c r="FO3" s="4"/>
    </row>
    <row r="4" spans="1:171" s="8" customFormat="1" ht="21" customHeight="1">
      <c r="A4" s="21"/>
      <c r="B4" s="22"/>
      <c r="C4" s="22"/>
      <c r="D4" s="247" t="s">
        <v>124</v>
      </c>
      <c r="E4" s="240"/>
      <c r="F4" s="241"/>
      <c r="G4" s="247" t="s">
        <v>125</v>
      </c>
      <c r="H4" s="240"/>
      <c r="I4" s="241"/>
      <c r="J4" s="248" t="s">
        <v>82</v>
      </c>
      <c r="K4" s="249"/>
      <c r="L4" s="249"/>
      <c r="M4" s="23"/>
      <c r="N4" s="248" t="s">
        <v>82</v>
      </c>
      <c r="O4" s="249"/>
      <c r="P4" s="250"/>
      <c r="Q4" s="24"/>
      <c r="R4" s="24"/>
      <c r="S4" s="25"/>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c r="AZ4" s="7"/>
      <c r="BA4" s="7"/>
      <c r="BB4" s="7"/>
      <c r="BC4" s="7"/>
      <c r="BD4" s="7"/>
      <c r="BE4" s="7"/>
      <c r="BF4" s="7"/>
      <c r="BG4" s="7"/>
      <c r="BH4" s="7"/>
      <c r="BI4" s="7"/>
      <c r="BJ4" s="7"/>
      <c r="BK4" s="7"/>
      <c r="BL4" s="7"/>
      <c r="BM4" s="7"/>
      <c r="BN4" s="7"/>
      <c r="BO4" s="7"/>
      <c r="BP4" s="7"/>
      <c r="BQ4" s="7"/>
      <c r="BR4" s="7"/>
      <c r="BS4" s="7"/>
      <c r="BT4" s="7"/>
      <c r="BU4" s="7"/>
      <c r="BV4" s="7"/>
      <c r="BW4" s="7"/>
      <c r="BX4" s="7"/>
      <c r="BY4" s="7"/>
      <c r="BZ4" s="7"/>
      <c r="CA4" s="7"/>
      <c r="CB4" s="7"/>
      <c r="CC4" s="7"/>
      <c r="CD4" s="7"/>
      <c r="CE4" s="7"/>
      <c r="CF4" s="7"/>
      <c r="CG4" s="7"/>
      <c r="CH4" s="7"/>
      <c r="CI4" s="7"/>
      <c r="CJ4" s="7"/>
      <c r="CK4" s="7"/>
      <c r="CL4" s="7"/>
      <c r="CM4" s="7"/>
      <c r="CN4" s="7"/>
      <c r="CO4" s="7"/>
      <c r="CP4" s="7"/>
      <c r="CQ4" s="7"/>
      <c r="CR4" s="7"/>
      <c r="CS4" s="7"/>
      <c r="CT4" s="7"/>
      <c r="CU4" s="7"/>
      <c r="CV4" s="7"/>
      <c r="CW4" s="7"/>
      <c r="CX4" s="7"/>
      <c r="CY4" s="7"/>
      <c r="CZ4" s="7"/>
      <c r="DA4" s="7"/>
      <c r="DB4" s="7"/>
      <c r="DC4" s="7"/>
      <c r="DD4" s="7"/>
      <c r="DE4" s="7"/>
      <c r="DF4" s="7"/>
      <c r="DG4" s="7"/>
      <c r="DH4" s="7"/>
      <c r="DI4" s="7"/>
      <c r="DJ4" s="7"/>
      <c r="DK4" s="7"/>
      <c r="DL4" s="7"/>
      <c r="DM4" s="7"/>
      <c r="DN4" s="7"/>
      <c r="DO4" s="7"/>
      <c r="DP4" s="7"/>
      <c r="DQ4" s="7"/>
      <c r="DR4" s="7"/>
      <c r="DS4" s="7"/>
      <c r="DT4" s="7"/>
      <c r="DU4" s="7"/>
      <c r="DV4" s="7"/>
      <c r="DW4" s="7"/>
      <c r="DX4" s="7"/>
      <c r="DY4" s="7"/>
      <c r="DZ4" s="7"/>
      <c r="EA4" s="7"/>
      <c r="EB4" s="7"/>
      <c r="EC4" s="7"/>
      <c r="ED4" s="7"/>
      <c r="EE4" s="7"/>
      <c r="EF4" s="7"/>
      <c r="EG4" s="7"/>
      <c r="EH4" s="7"/>
      <c r="EI4" s="7"/>
      <c r="EJ4" s="7"/>
      <c r="EK4" s="7"/>
      <c r="EL4" s="7"/>
      <c r="EM4" s="7"/>
      <c r="EN4" s="7"/>
      <c r="EO4" s="7"/>
      <c r="EP4" s="7"/>
      <c r="EQ4" s="7"/>
      <c r="ER4" s="7"/>
      <c r="ES4" s="7"/>
      <c r="ET4" s="7"/>
      <c r="EU4" s="7"/>
      <c r="EV4" s="7"/>
      <c r="EW4" s="7"/>
      <c r="EX4" s="7"/>
      <c r="EY4" s="7"/>
      <c r="EZ4" s="7"/>
      <c r="FA4" s="7"/>
      <c r="FB4" s="7"/>
      <c r="FC4" s="7"/>
      <c r="FD4" s="7"/>
      <c r="FE4" s="7"/>
      <c r="FF4" s="7"/>
      <c r="FG4" s="7"/>
      <c r="FH4" s="7"/>
      <c r="FI4" s="7"/>
      <c r="FJ4" s="7"/>
      <c r="FK4" s="7"/>
      <c r="FL4" s="7"/>
      <c r="FM4" s="7"/>
      <c r="FN4" s="7"/>
      <c r="FO4" s="7"/>
    </row>
    <row r="5" spans="1:171" s="8" customFormat="1" ht="21" customHeight="1" thickBot="1">
      <c r="A5" s="26"/>
      <c r="B5" s="27"/>
      <c r="C5" s="27"/>
      <c r="D5" s="245"/>
      <c r="E5" s="238"/>
      <c r="F5" s="246"/>
      <c r="G5" s="245" t="s">
        <v>83</v>
      </c>
      <c r="H5" s="238"/>
      <c r="I5" s="246"/>
      <c r="J5" s="245" t="s">
        <v>137</v>
      </c>
      <c r="K5" s="238"/>
      <c r="L5" s="238"/>
      <c r="M5" s="28" t="s">
        <v>0</v>
      </c>
      <c r="N5" s="245" t="s">
        <v>129</v>
      </c>
      <c r="O5" s="238"/>
      <c r="P5" s="246"/>
      <c r="Q5" s="29"/>
      <c r="R5" s="29"/>
      <c r="S5" s="30"/>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c r="BP5" s="7"/>
      <c r="BQ5" s="7"/>
      <c r="BR5" s="7"/>
      <c r="BS5" s="7"/>
      <c r="BT5" s="7"/>
      <c r="BU5" s="7"/>
      <c r="BV5" s="7"/>
      <c r="BW5" s="7"/>
      <c r="BX5" s="7"/>
      <c r="BY5" s="7"/>
      <c r="BZ5" s="7"/>
      <c r="CA5" s="7"/>
      <c r="CB5" s="7"/>
      <c r="CC5" s="7"/>
      <c r="CD5" s="7"/>
      <c r="CE5" s="7"/>
      <c r="CF5" s="7"/>
      <c r="CG5" s="7"/>
      <c r="CH5" s="7"/>
      <c r="CI5" s="7"/>
      <c r="CJ5" s="7"/>
      <c r="CK5" s="7"/>
      <c r="CL5" s="7"/>
      <c r="CM5" s="7"/>
      <c r="CN5" s="7"/>
      <c r="CO5" s="7"/>
      <c r="CP5" s="7"/>
      <c r="CQ5" s="7"/>
      <c r="CR5" s="7"/>
      <c r="CS5" s="7"/>
      <c r="CT5" s="7"/>
      <c r="CU5" s="7"/>
      <c r="CV5" s="7"/>
      <c r="CW5" s="7"/>
      <c r="CX5" s="7"/>
      <c r="CY5" s="7"/>
      <c r="CZ5" s="7"/>
      <c r="DA5" s="7"/>
      <c r="DB5" s="7"/>
      <c r="DC5" s="7"/>
      <c r="DD5" s="7"/>
      <c r="DE5" s="7"/>
      <c r="DF5" s="7"/>
      <c r="DG5" s="7"/>
      <c r="DH5" s="7"/>
      <c r="DI5" s="7"/>
      <c r="DJ5" s="7"/>
      <c r="DK5" s="7"/>
      <c r="DL5" s="7"/>
      <c r="DM5" s="7"/>
      <c r="DN5" s="7"/>
      <c r="DO5" s="7"/>
      <c r="DP5" s="7"/>
      <c r="DQ5" s="7"/>
      <c r="DR5" s="7"/>
      <c r="DS5" s="7"/>
      <c r="DT5" s="7"/>
      <c r="DU5" s="7"/>
      <c r="DV5" s="7"/>
      <c r="DW5" s="7"/>
      <c r="DX5" s="7"/>
      <c r="DY5" s="7"/>
      <c r="DZ5" s="7"/>
      <c r="EA5" s="7"/>
      <c r="EB5" s="7"/>
      <c r="EC5" s="7"/>
      <c r="ED5" s="7"/>
      <c r="EE5" s="7"/>
      <c r="EF5" s="7"/>
      <c r="EG5" s="7"/>
      <c r="EH5" s="7"/>
      <c r="EI5" s="7"/>
      <c r="EJ5" s="7"/>
      <c r="EK5" s="7"/>
      <c r="EL5" s="7"/>
      <c r="EM5" s="7"/>
      <c r="EN5" s="7"/>
      <c r="EO5" s="7"/>
      <c r="EP5" s="7"/>
      <c r="EQ5" s="7"/>
      <c r="ER5" s="7"/>
      <c r="ES5" s="7"/>
      <c r="ET5" s="7"/>
      <c r="EU5" s="7"/>
      <c r="EV5" s="7"/>
      <c r="EW5" s="7"/>
      <c r="EX5" s="7"/>
      <c r="EY5" s="7"/>
      <c r="EZ5" s="7"/>
      <c r="FA5" s="7"/>
      <c r="FB5" s="7"/>
      <c r="FC5" s="7"/>
      <c r="FD5" s="7"/>
      <c r="FE5" s="7"/>
      <c r="FF5" s="7"/>
      <c r="FG5" s="7"/>
      <c r="FH5" s="7"/>
      <c r="FI5" s="7"/>
      <c r="FJ5" s="7"/>
      <c r="FK5" s="7"/>
      <c r="FL5" s="7"/>
      <c r="FM5" s="7"/>
      <c r="FN5" s="7"/>
      <c r="FO5" s="7"/>
    </row>
    <row r="6" spans="1:171" s="8" customFormat="1" ht="21" customHeight="1">
      <c r="A6" s="26"/>
      <c r="B6" s="27"/>
      <c r="C6" s="27"/>
      <c r="D6" s="31" t="s">
        <v>27</v>
      </c>
      <c r="E6" s="32" t="s">
        <v>28</v>
      </c>
      <c r="F6" s="33" t="s">
        <v>1</v>
      </c>
      <c r="G6" s="31" t="s">
        <v>27</v>
      </c>
      <c r="H6" s="34" t="s">
        <v>28</v>
      </c>
      <c r="I6" s="33" t="s">
        <v>1</v>
      </c>
      <c r="J6" s="31" t="s">
        <v>27</v>
      </c>
      <c r="K6" s="32" t="s">
        <v>28</v>
      </c>
      <c r="L6" s="35" t="s">
        <v>1</v>
      </c>
      <c r="M6" s="36" t="s">
        <v>71</v>
      </c>
      <c r="N6" s="31" t="s">
        <v>27</v>
      </c>
      <c r="O6" s="32" t="s">
        <v>28</v>
      </c>
      <c r="P6" s="33" t="s">
        <v>1</v>
      </c>
      <c r="Q6" s="29"/>
      <c r="R6" s="29"/>
      <c r="S6" s="30"/>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row>
    <row r="7" spans="1:171" s="8" customFormat="1" ht="21" customHeight="1" thickBot="1">
      <c r="A7" s="37"/>
      <c r="B7" s="38"/>
      <c r="C7" s="38"/>
      <c r="D7" s="39" t="s">
        <v>29</v>
      </c>
      <c r="E7" s="40" t="s">
        <v>30</v>
      </c>
      <c r="F7" s="41" t="s">
        <v>2</v>
      </c>
      <c r="G7" s="39" t="s">
        <v>29</v>
      </c>
      <c r="H7" s="40" t="s">
        <v>30</v>
      </c>
      <c r="I7" s="41" t="s">
        <v>2</v>
      </c>
      <c r="J7" s="39" t="s">
        <v>29</v>
      </c>
      <c r="K7" s="40" t="s">
        <v>30</v>
      </c>
      <c r="L7" s="42" t="s">
        <v>2</v>
      </c>
      <c r="M7" s="43"/>
      <c r="N7" s="39" t="s">
        <v>29</v>
      </c>
      <c r="O7" s="40" t="s">
        <v>30</v>
      </c>
      <c r="P7" s="41" t="s">
        <v>2</v>
      </c>
      <c r="Q7" s="44"/>
      <c r="R7" s="44"/>
      <c r="S7" s="45"/>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c r="AZ7" s="7"/>
      <c r="BA7" s="7"/>
      <c r="BB7" s="7"/>
      <c r="BC7" s="7"/>
      <c r="BD7" s="7"/>
      <c r="BE7" s="7"/>
      <c r="BF7" s="7"/>
      <c r="BG7" s="7"/>
      <c r="BH7" s="7"/>
      <c r="BI7" s="7"/>
      <c r="BJ7" s="7"/>
      <c r="BK7" s="7"/>
      <c r="BL7" s="7"/>
      <c r="BM7" s="7"/>
      <c r="BN7" s="7"/>
      <c r="BO7" s="7"/>
      <c r="BP7" s="7"/>
      <c r="BQ7" s="7"/>
      <c r="BR7" s="7"/>
      <c r="BS7" s="7"/>
      <c r="BT7" s="7"/>
      <c r="BU7" s="7"/>
      <c r="BV7" s="7"/>
      <c r="BW7" s="7"/>
      <c r="BX7" s="7"/>
      <c r="BY7" s="7"/>
      <c r="BZ7" s="7"/>
      <c r="CA7" s="7"/>
      <c r="CB7" s="7"/>
      <c r="CC7" s="7"/>
      <c r="CD7" s="7"/>
      <c r="CE7" s="7"/>
      <c r="CF7" s="7"/>
      <c r="CG7" s="7"/>
      <c r="CH7" s="7"/>
      <c r="CI7" s="7"/>
      <c r="CJ7" s="7"/>
      <c r="CK7" s="7"/>
      <c r="CL7" s="7"/>
      <c r="CM7" s="7"/>
      <c r="CN7" s="7"/>
      <c r="CO7" s="7"/>
      <c r="CP7" s="7"/>
      <c r="CQ7" s="7"/>
      <c r="CR7" s="7"/>
      <c r="CS7" s="7"/>
      <c r="CT7" s="7"/>
      <c r="CU7" s="7"/>
      <c r="CV7" s="7"/>
      <c r="CW7" s="7"/>
      <c r="CX7" s="7"/>
      <c r="CY7" s="7"/>
      <c r="CZ7" s="7"/>
      <c r="DA7" s="7"/>
      <c r="DB7" s="7"/>
      <c r="DC7" s="7"/>
      <c r="DD7" s="7"/>
      <c r="DE7" s="7"/>
      <c r="DF7" s="7"/>
      <c r="DG7" s="7"/>
      <c r="DH7" s="7"/>
      <c r="DI7" s="7"/>
      <c r="DJ7" s="7"/>
      <c r="DK7" s="7"/>
      <c r="DL7" s="7"/>
      <c r="DM7" s="7"/>
      <c r="DN7" s="7"/>
      <c r="DO7" s="7"/>
      <c r="DP7" s="7"/>
      <c r="DQ7" s="7"/>
      <c r="DR7" s="7"/>
      <c r="DS7" s="7"/>
      <c r="DT7" s="7"/>
      <c r="DU7" s="7"/>
      <c r="DV7" s="7"/>
      <c r="DW7" s="7"/>
      <c r="DX7" s="7"/>
      <c r="DY7" s="7"/>
      <c r="DZ7" s="7"/>
      <c r="EA7" s="7"/>
      <c r="EB7" s="7"/>
      <c r="EC7" s="7"/>
      <c r="ED7" s="7"/>
      <c r="EE7" s="7"/>
      <c r="EF7" s="7"/>
      <c r="EG7" s="7"/>
      <c r="EH7" s="7"/>
      <c r="EI7" s="7"/>
      <c r="EJ7" s="7"/>
      <c r="EK7" s="7"/>
      <c r="EL7" s="7"/>
      <c r="EM7" s="7"/>
      <c r="EN7" s="7"/>
      <c r="EO7" s="7"/>
      <c r="EP7" s="7"/>
      <c r="EQ7" s="7"/>
      <c r="ER7" s="7"/>
      <c r="ES7" s="7"/>
      <c r="ET7" s="7"/>
      <c r="EU7" s="7"/>
      <c r="EV7" s="7"/>
      <c r="EW7" s="7"/>
      <c r="EX7" s="7"/>
      <c r="EY7" s="7"/>
      <c r="EZ7" s="7"/>
      <c r="FA7" s="7"/>
      <c r="FB7" s="7"/>
      <c r="FC7" s="7"/>
      <c r="FD7" s="7"/>
      <c r="FE7" s="7"/>
      <c r="FF7" s="7"/>
      <c r="FG7" s="7"/>
      <c r="FH7" s="7"/>
      <c r="FI7" s="7"/>
      <c r="FJ7" s="7"/>
      <c r="FK7" s="7"/>
      <c r="FL7" s="7"/>
      <c r="FM7" s="7"/>
      <c r="FN7" s="7"/>
      <c r="FO7" s="7"/>
    </row>
    <row r="8" spans="1:171" s="8" customFormat="1" ht="9" customHeight="1" thickBot="1">
      <c r="A8" s="46"/>
      <c r="B8" s="46"/>
      <c r="C8" s="46"/>
      <c r="D8" s="47"/>
      <c r="E8" s="42"/>
      <c r="F8" s="42"/>
      <c r="G8" s="47"/>
      <c r="H8" s="42"/>
      <c r="I8" s="42"/>
      <c r="J8" s="47"/>
      <c r="K8" s="42"/>
      <c r="L8" s="48"/>
      <c r="M8" s="42"/>
      <c r="N8" s="47"/>
      <c r="O8" s="42"/>
      <c r="P8" s="42"/>
      <c r="Q8" s="46"/>
      <c r="R8" s="46"/>
      <c r="S8" s="49"/>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c r="AZ8" s="7"/>
      <c r="BA8" s="7"/>
      <c r="BB8" s="7"/>
      <c r="BC8" s="7"/>
      <c r="BD8" s="7"/>
      <c r="BE8" s="7"/>
      <c r="BF8" s="7"/>
      <c r="BG8" s="7"/>
      <c r="BH8" s="7"/>
      <c r="BI8" s="7"/>
      <c r="BJ8" s="7"/>
      <c r="BK8" s="7"/>
      <c r="BL8" s="7"/>
      <c r="BM8" s="7"/>
      <c r="BN8" s="7"/>
      <c r="BO8" s="7"/>
      <c r="BP8" s="7"/>
      <c r="BQ8" s="7"/>
      <c r="BR8" s="7"/>
      <c r="BS8" s="7"/>
      <c r="BT8" s="7"/>
      <c r="BU8" s="7"/>
      <c r="BV8" s="7"/>
      <c r="BW8" s="7"/>
      <c r="BX8" s="7"/>
      <c r="BY8" s="7"/>
      <c r="BZ8" s="7"/>
      <c r="CA8" s="7"/>
      <c r="CB8" s="7"/>
      <c r="CC8" s="7"/>
      <c r="CD8" s="7"/>
      <c r="CE8" s="7"/>
      <c r="CF8" s="7"/>
      <c r="CG8" s="7"/>
      <c r="CH8" s="7"/>
      <c r="CI8" s="7"/>
      <c r="CJ8" s="7"/>
      <c r="CK8" s="7"/>
      <c r="CL8" s="7"/>
      <c r="CM8" s="7"/>
      <c r="CN8" s="7"/>
      <c r="CO8" s="7"/>
      <c r="CP8" s="7"/>
      <c r="CQ8" s="7"/>
      <c r="CR8" s="7"/>
      <c r="CS8" s="7"/>
      <c r="CT8" s="7"/>
      <c r="CU8" s="7"/>
      <c r="CV8" s="7"/>
      <c r="CW8" s="7"/>
      <c r="CX8" s="7"/>
      <c r="CY8" s="7"/>
      <c r="CZ8" s="7"/>
      <c r="DA8" s="7"/>
      <c r="DB8" s="7"/>
      <c r="DC8" s="7"/>
      <c r="DD8" s="7"/>
      <c r="DE8" s="7"/>
      <c r="DF8" s="7"/>
      <c r="DG8" s="7"/>
      <c r="DH8" s="7"/>
      <c r="DI8" s="7"/>
      <c r="DJ8" s="7"/>
      <c r="DK8" s="7"/>
      <c r="DL8" s="7"/>
      <c r="DM8" s="7"/>
      <c r="DN8" s="7"/>
      <c r="DO8" s="7"/>
      <c r="DP8" s="7"/>
      <c r="DQ8" s="7"/>
      <c r="DR8" s="7"/>
      <c r="DS8" s="7"/>
      <c r="DT8" s="7"/>
      <c r="DU8" s="7"/>
      <c r="DV8" s="7"/>
      <c r="DW8" s="7"/>
      <c r="DX8" s="7"/>
      <c r="DY8" s="7"/>
      <c r="DZ8" s="7"/>
      <c r="EA8" s="7"/>
      <c r="EB8" s="7"/>
      <c r="EC8" s="7"/>
      <c r="ED8" s="7"/>
      <c r="EE8" s="7"/>
      <c r="EF8" s="7"/>
      <c r="EG8" s="7"/>
      <c r="EH8" s="7"/>
      <c r="EI8" s="7"/>
      <c r="EJ8" s="7"/>
      <c r="EK8" s="7"/>
      <c r="EL8" s="7"/>
      <c r="EM8" s="7"/>
      <c r="EN8" s="7"/>
      <c r="EO8" s="7"/>
      <c r="EP8" s="7"/>
      <c r="EQ8" s="7"/>
      <c r="ER8" s="7"/>
      <c r="ES8" s="7"/>
      <c r="ET8" s="7"/>
      <c r="EU8" s="7"/>
      <c r="EV8" s="7"/>
      <c r="EW8" s="7"/>
      <c r="EX8" s="7"/>
      <c r="EY8" s="7"/>
      <c r="EZ8" s="7"/>
      <c r="FA8" s="7"/>
      <c r="FB8" s="7"/>
      <c r="FC8" s="7"/>
      <c r="FD8" s="7"/>
      <c r="FE8" s="7"/>
      <c r="FF8" s="7"/>
      <c r="FG8" s="7"/>
      <c r="FH8" s="7"/>
      <c r="FI8" s="7"/>
      <c r="FJ8" s="7"/>
      <c r="FK8" s="7"/>
      <c r="FL8" s="7"/>
      <c r="FM8" s="7"/>
      <c r="FN8" s="7"/>
      <c r="FO8" s="7"/>
    </row>
    <row r="9" spans="1:171" s="8" customFormat="1" ht="21" customHeight="1" thickBot="1">
      <c r="A9" s="50"/>
      <c r="B9" s="51"/>
      <c r="C9" s="51"/>
      <c r="D9" s="239" t="s">
        <v>123</v>
      </c>
      <c r="E9" s="240"/>
      <c r="F9" s="241"/>
      <c r="G9" s="239" t="s">
        <v>126</v>
      </c>
      <c r="H9" s="240"/>
      <c r="I9" s="241"/>
      <c r="J9" s="239" t="s">
        <v>112</v>
      </c>
      <c r="K9" s="240"/>
      <c r="L9" s="241"/>
      <c r="M9" s="52"/>
      <c r="N9" s="242" t="s">
        <v>81</v>
      </c>
      <c r="O9" s="243"/>
      <c r="P9" s="244"/>
      <c r="Q9" s="51"/>
      <c r="R9" s="51"/>
      <c r="S9" s="53"/>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c r="AZ9" s="7"/>
      <c r="BA9" s="7"/>
      <c r="BB9" s="7"/>
      <c r="BC9" s="7"/>
      <c r="BD9" s="7"/>
      <c r="BE9" s="7"/>
      <c r="BF9" s="7"/>
      <c r="BG9" s="7"/>
      <c r="BH9" s="7"/>
      <c r="BI9" s="7"/>
      <c r="BJ9" s="7"/>
      <c r="BK9" s="7"/>
      <c r="BL9" s="7"/>
      <c r="BM9" s="7"/>
      <c r="BN9" s="7"/>
      <c r="BO9" s="7"/>
      <c r="BP9" s="7"/>
      <c r="BQ9" s="7"/>
      <c r="BR9" s="7"/>
      <c r="BS9" s="7"/>
      <c r="BT9" s="7"/>
      <c r="BU9" s="7"/>
      <c r="BV9" s="7"/>
      <c r="BW9" s="7"/>
      <c r="BX9" s="7"/>
      <c r="BY9" s="7"/>
      <c r="BZ9" s="7"/>
      <c r="CA9" s="7"/>
      <c r="CB9" s="7"/>
      <c r="CC9" s="7"/>
      <c r="CD9" s="7"/>
      <c r="CE9" s="7"/>
      <c r="CF9" s="7"/>
      <c r="CG9" s="7"/>
      <c r="CH9" s="7"/>
      <c r="CI9" s="7"/>
      <c r="CJ9" s="7"/>
      <c r="CK9" s="7"/>
      <c r="CL9" s="7"/>
      <c r="CM9" s="7"/>
      <c r="CN9" s="7"/>
      <c r="CO9" s="7"/>
      <c r="CP9" s="7"/>
      <c r="CQ9" s="7"/>
      <c r="CR9" s="7"/>
      <c r="CS9" s="7"/>
      <c r="CT9" s="7"/>
      <c r="CU9" s="7"/>
      <c r="CV9" s="7"/>
      <c r="CW9" s="7"/>
      <c r="CX9" s="7"/>
      <c r="CY9" s="7"/>
      <c r="CZ9" s="7"/>
      <c r="DA9" s="7"/>
      <c r="DB9" s="7"/>
      <c r="DC9" s="7"/>
      <c r="DD9" s="7"/>
      <c r="DE9" s="7"/>
      <c r="DF9" s="7"/>
      <c r="DG9" s="7"/>
      <c r="DH9" s="7"/>
      <c r="DI9" s="7"/>
      <c r="DJ9" s="7"/>
      <c r="DK9" s="7"/>
      <c r="DL9" s="7"/>
      <c r="DM9" s="7"/>
      <c r="DN9" s="7"/>
      <c r="DO9" s="7"/>
      <c r="DP9" s="7"/>
      <c r="DQ9" s="7"/>
      <c r="DR9" s="7"/>
      <c r="DS9" s="7"/>
      <c r="DT9" s="7"/>
      <c r="DU9" s="7"/>
      <c r="DV9" s="7"/>
      <c r="DW9" s="7"/>
      <c r="DX9" s="7"/>
      <c r="DY9" s="7"/>
      <c r="DZ9" s="7"/>
      <c r="EA9" s="7"/>
      <c r="EB9" s="7"/>
      <c r="EC9" s="7"/>
      <c r="ED9" s="7"/>
      <c r="EE9" s="7"/>
      <c r="EF9" s="7"/>
      <c r="EG9" s="7"/>
      <c r="EH9" s="7"/>
      <c r="EI9" s="7"/>
      <c r="EJ9" s="7"/>
      <c r="EK9" s="7"/>
      <c r="EL9" s="7"/>
      <c r="EM9" s="7"/>
      <c r="EN9" s="7"/>
      <c r="EO9" s="7"/>
      <c r="EP9" s="7"/>
      <c r="EQ9" s="7"/>
      <c r="ER9" s="7"/>
      <c r="ES9" s="7"/>
      <c r="ET9" s="7"/>
      <c r="EU9" s="7"/>
      <c r="EV9" s="7"/>
      <c r="EW9" s="7"/>
      <c r="EX9" s="7"/>
      <c r="EY9" s="7"/>
      <c r="EZ9" s="7"/>
      <c r="FA9" s="7"/>
      <c r="FB9" s="7"/>
      <c r="FC9" s="7"/>
      <c r="FD9" s="7"/>
      <c r="FE9" s="7"/>
      <c r="FF9" s="7"/>
      <c r="FG9" s="7"/>
      <c r="FH9" s="7"/>
      <c r="FI9" s="7"/>
      <c r="FJ9" s="7"/>
      <c r="FK9" s="7"/>
      <c r="FL9" s="7"/>
      <c r="FM9" s="7"/>
      <c r="FN9" s="7"/>
      <c r="FO9" s="7"/>
    </row>
    <row r="10" spans="1:171" s="8" customFormat="1" ht="21" customHeight="1" thickBot="1">
      <c r="A10" s="54" t="s">
        <v>61</v>
      </c>
      <c r="B10" s="55"/>
      <c r="C10" s="55"/>
      <c r="D10" s="56">
        <v>107.1</v>
      </c>
      <c r="E10" s="57">
        <v>12.5</v>
      </c>
      <c r="F10" s="58">
        <f>SUM(D10:E10)</f>
        <v>119.6</v>
      </c>
      <c r="G10" s="57">
        <f>D44</f>
        <v>86.4</v>
      </c>
      <c r="H10" s="57">
        <f>E44</f>
        <v>10</v>
      </c>
      <c r="I10" s="58">
        <f>SUM(G10:H10)</f>
        <v>96.4</v>
      </c>
      <c r="J10" s="56">
        <v>31.4</v>
      </c>
      <c r="K10" s="57">
        <v>12</v>
      </c>
      <c r="L10" s="58">
        <f>SUM(J10:K10)</f>
        <v>43.4</v>
      </c>
      <c r="M10" s="59">
        <f>ROUND(L10-P10,2)/P10*100</f>
        <v>72.22222222222221</v>
      </c>
      <c r="N10" s="56">
        <v>20.4</v>
      </c>
      <c r="O10" s="57">
        <v>4.8</v>
      </c>
      <c r="P10" s="60">
        <f>SUM(N10:O10)</f>
        <v>25.2</v>
      </c>
      <c r="Q10" s="61"/>
      <c r="R10" s="62"/>
      <c r="S10" s="63" t="s">
        <v>58</v>
      </c>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c r="CP10" s="7"/>
      <c r="CQ10" s="7"/>
      <c r="CR10" s="7"/>
      <c r="CS10" s="7"/>
      <c r="CT10" s="7"/>
      <c r="CU10" s="7"/>
      <c r="CV10" s="7"/>
      <c r="CW10" s="7"/>
      <c r="CX10" s="7"/>
      <c r="CY10" s="7"/>
      <c r="CZ10" s="7"/>
      <c r="DA10" s="7"/>
      <c r="DB10" s="7"/>
      <c r="DC10" s="7"/>
      <c r="DD10" s="7"/>
      <c r="DE10" s="7"/>
      <c r="DF10" s="7"/>
      <c r="DG10" s="7"/>
      <c r="DH10" s="7"/>
      <c r="DI10" s="7"/>
      <c r="DJ10" s="7"/>
      <c r="DK10" s="7"/>
      <c r="DL10" s="7"/>
      <c r="DM10" s="7"/>
      <c r="DN10" s="7"/>
      <c r="DO10" s="7"/>
      <c r="DP10" s="7"/>
      <c r="DQ10" s="7"/>
      <c r="DR10" s="7"/>
      <c r="DS10" s="7"/>
      <c r="DT10" s="7"/>
      <c r="DU10" s="7"/>
      <c r="DV10" s="7"/>
      <c r="DW10" s="7"/>
      <c r="DX10" s="7"/>
      <c r="DY10" s="7"/>
      <c r="DZ10" s="7"/>
      <c r="EA10" s="7"/>
      <c r="EB10" s="7"/>
      <c r="EC10" s="7"/>
      <c r="ED10" s="7"/>
      <c r="EE10" s="7"/>
      <c r="EF10" s="7"/>
      <c r="EG10" s="7"/>
      <c r="EH10" s="7"/>
      <c r="EI10" s="7"/>
      <c r="EJ10" s="7"/>
      <c r="EK10" s="7"/>
      <c r="EL10" s="7"/>
      <c r="EM10" s="7"/>
      <c r="EN10" s="7"/>
      <c r="EO10" s="7"/>
      <c r="EP10" s="7"/>
      <c r="EQ10" s="7"/>
      <c r="ER10" s="7"/>
      <c r="ES10" s="7"/>
      <c r="ET10" s="7"/>
      <c r="EU10" s="7"/>
      <c r="EV10" s="7"/>
      <c r="EW10" s="7"/>
      <c r="EX10" s="7"/>
      <c r="EY10" s="7"/>
      <c r="EZ10" s="7"/>
      <c r="FA10" s="7"/>
      <c r="FB10" s="7"/>
      <c r="FC10" s="7"/>
      <c r="FD10" s="7"/>
      <c r="FE10" s="7"/>
      <c r="FF10" s="7"/>
      <c r="FG10" s="7"/>
      <c r="FH10" s="7"/>
      <c r="FI10" s="7"/>
      <c r="FJ10" s="7"/>
      <c r="FK10" s="7"/>
      <c r="FL10" s="7"/>
      <c r="FM10" s="7"/>
      <c r="FN10" s="7"/>
      <c r="FO10" s="7"/>
    </row>
    <row r="11" spans="1:171" s="8" customFormat="1" ht="21" customHeight="1" thickBot="1">
      <c r="A11" s="54"/>
      <c r="B11" s="49"/>
      <c r="C11" s="49"/>
      <c r="D11" s="231"/>
      <c r="E11" s="231"/>
      <c r="F11" s="231"/>
      <c r="G11" s="231"/>
      <c r="H11" s="231"/>
      <c r="I11" s="231"/>
      <c r="J11" s="237" t="s">
        <v>136</v>
      </c>
      <c r="K11" s="237"/>
      <c r="L11" s="237"/>
      <c r="M11" s="64"/>
      <c r="N11" s="238" t="s">
        <v>130</v>
      </c>
      <c r="O11" s="238"/>
      <c r="P11" s="238"/>
      <c r="Q11" s="65"/>
      <c r="R11" s="65"/>
      <c r="S11" s="66"/>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c r="CU11" s="7"/>
      <c r="CV11" s="7"/>
      <c r="CW11" s="7"/>
      <c r="CX11" s="7"/>
      <c r="CY11" s="7"/>
      <c r="CZ11" s="7"/>
      <c r="DA11" s="7"/>
      <c r="DB11" s="7"/>
      <c r="DC11" s="7"/>
      <c r="DD11" s="7"/>
      <c r="DE11" s="7"/>
      <c r="DF11" s="7"/>
      <c r="DG11" s="7"/>
      <c r="DH11" s="7"/>
      <c r="DI11" s="7"/>
      <c r="DJ11" s="7"/>
      <c r="DK11" s="7"/>
      <c r="DL11" s="7"/>
      <c r="DM11" s="7"/>
      <c r="DN11" s="7"/>
      <c r="DO11" s="7"/>
      <c r="DP11" s="7"/>
      <c r="DQ11" s="7"/>
      <c r="DR11" s="7"/>
      <c r="DS11" s="7"/>
      <c r="DT11" s="7"/>
      <c r="DU11" s="7"/>
      <c r="DV11" s="7"/>
      <c r="DW11" s="7"/>
      <c r="DX11" s="7"/>
      <c r="DY11" s="7"/>
      <c r="DZ11" s="7"/>
      <c r="EA11" s="7"/>
      <c r="EB11" s="7"/>
      <c r="EC11" s="7"/>
      <c r="ED11" s="7"/>
      <c r="EE11" s="7"/>
      <c r="EF11" s="7"/>
      <c r="EG11" s="7"/>
      <c r="EH11" s="7"/>
      <c r="EI11" s="7"/>
      <c r="EJ11" s="7"/>
      <c r="EK11" s="7"/>
      <c r="EL11" s="7"/>
      <c r="EM11" s="7"/>
      <c r="EN11" s="7"/>
      <c r="EO11" s="7"/>
      <c r="EP11" s="7"/>
      <c r="EQ11" s="7"/>
      <c r="ER11" s="7"/>
      <c r="ES11" s="7"/>
      <c r="ET11" s="7"/>
      <c r="EU11" s="7"/>
      <c r="EV11" s="7"/>
      <c r="EW11" s="7"/>
      <c r="EX11" s="7"/>
      <c r="EY11" s="7"/>
      <c r="EZ11" s="7"/>
      <c r="FA11" s="7"/>
      <c r="FB11" s="7"/>
      <c r="FC11" s="7"/>
      <c r="FD11" s="7"/>
      <c r="FE11" s="7"/>
      <c r="FF11" s="7"/>
      <c r="FG11" s="7"/>
      <c r="FH11" s="7"/>
      <c r="FI11" s="7"/>
      <c r="FJ11" s="7"/>
      <c r="FK11" s="7"/>
      <c r="FL11" s="7"/>
      <c r="FM11" s="7"/>
      <c r="FN11" s="7"/>
      <c r="FO11" s="7"/>
    </row>
    <row r="12" spans="1:171" s="8" customFormat="1" ht="21" customHeight="1" thickBot="1">
      <c r="A12" s="54" t="s">
        <v>3</v>
      </c>
      <c r="B12" s="67"/>
      <c r="C12" s="67"/>
      <c r="D12" s="68">
        <f>SUM(D13:D14)</f>
        <v>0.2</v>
      </c>
      <c r="E12" s="69">
        <f>SUM(E13:E14)</f>
        <v>0.2</v>
      </c>
      <c r="F12" s="70">
        <f>SUM(D12:E12)</f>
        <v>0.4</v>
      </c>
      <c r="G12" s="68">
        <f>SUM(G13:G14)</f>
        <v>0.7</v>
      </c>
      <c r="H12" s="69">
        <f>SUM(H13:H14)</f>
        <v>0.1</v>
      </c>
      <c r="I12" s="70">
        <f>SUM(G12:H12)</f>
        <v>0.7999999999999999</v>
      </c>
      <c r="J12" s="68">
        <f>SUM(J13:J14)</f>
        <v>214.4</v>
      </c>
      <c r="K12" s="69">
        <f>SUM(K13:K14)</f>
        <v>25.6</v>
      </c>
      <c r="L12" s="58">
        <f>SUM(J12:K12)</f>
        <v>240</v>
      </c>
      <c r="M12" s="72" t="s">
        <v>21</v>
      </c>
      <c r="N12" s="56">
        <f>N13+N14</f>
        <v>261.6</v>
      </c>
      <c r="O12" s="71">
        <f>O13+O14</f>
        <v>11</v>
      </c>
      <c r="P12" s="73">
        <f>SUM(N12:O12)</f>
        <v>272.6</v>
      </c>
      <c r="Q12" s="61"/>
      <c r="R12" s="61"/>
      <c r="S12" s="63" t="s">
        <v>4</v>
      </c>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c r="AZ12" s="7"/>
      <c r="BA12" s="7"/>
      <c r="BB12" s="7"/>
      <c r="BC12" s="7"/>
      <c r="BD12" s="7"/>
      <c r="BE12" s="7"/>
      <c r="BF12" s="7"/>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c r="CP12" s="7"/>
      <c r="CQ12" s="7"/>
      <c r="CR12" s="7"/>
      <c r="CS12" s="7"/>
      <c r="CT12" s="7"/>
      <c r="CU12" s="7"/>
      <c r="CV12" s="7"/>
      <c r="CW12" s="7"/>
      <c r="CX12" s="7"/>
      <c r="CY12" s="7"/>
      <c r="CZ12" s="7"/>
      <c r="DA12" s="7"/>
      <c r="DB12" s="7"/>
      <c r="DC12" s="7"/>
      <c r="DD12" s="7"/>
      <c r="DE12" s="7"/>
      <c r="DF12" s="7"/>
      <c r="DG12" s="7"/>
      <c r="DH12" s="7"/>
      <c r="DI12" s="7"/>
      <c r="DJ12" s="7"/>
      <c r="DK12" s="7"/>
      <c r="DL12" s="7"/>
      <c r="DM12" s="7"/>
      <c r="DN12" s="7"/>
      <c r="DO12" s="7"/>
      <c r="DP12" s="7"/>
      <c r="DQ12" s="7"/>
      <c r="DR12" s="7"/>
      <c r="DS12" s="7"/>
      <c r="DT12" s="7"/>
      <c r="DU12" s="7"/>
      <c r="DV12" s="7"/>
      <c r="DW12" s="7"/>
      <c r="DX12" s="7"/>
      <c r="DY12" s="7"/>
      <c r="DZ12" s="7"/>
      <c r="EA12" s="7"/>
      <c r="EB12" s="7"/>
      <c r="EC12" s="7"/>
      <c r="ED12" s="7"/>
      <c r="EE12" s="7"/>
      <c r="EF12" s="7"/>
      <c r="EG12" s="7"/>
      <c r="EH12" s="7"/>
      <c r="EI12" s="7"/>
      <c r="EJ12" s="7"/>
      <c r="EK12" s="7"/>
      <c r="EL12" s="7"/>
      <c r="EM12" s="7"/>
      <c r="EN12" s="7"/>
      <c r="EO12" s="7"/>
      <c r="EP12" s="7"/>
      <c r="EQ12" s="7"/>
      <c r="ER12" s="7"/>
      <c r="ES12" s="7"/>
      <c r="ET12" s="7"/>
      <c r="EU12" s="7"/>
      <c r="EV12" s="7"/>
      <c r="EW12" s="7"/>
      <c r="EX12" s="7"/>
      <c r="EY12" s="7"/>
      <c r="EZ12" s="7"/>
      <c r="FA12" s="7"/>
      <c r="FB12" s="7"/>
      <c r="FC12" s="7"/>
      <c r="FD12" s="7"/>
      <c r="FE12" s="7"/>
      <c r="FF12" s="7"/>
      <c r="FG12" s="7"/>
      <c r="FH12" s="7"/>
      <c r="FI12" s="7"/>
      <c r="FJ12" s="7"/>
      <c r="FK12" s="7"/>
      <c r="FL12" s="7"/>
      <c r="FM12" s="7"/>
      <c r="FN12" s="7"/>
      <c r="FO12" s="7"/>
    </row>
    <row r="13" spans="1:171" s="8" customFormat="1" ht="21" customHeight="1">
      <c r="A13" s="54"/>
      <c r="B13" s="74" t="s">
        <v>85</v>
      </c>
      <c r="C13" s="75"/>
      <c r="D13" s="76">
        <v>0.2</v>
      </c>
      <c r="E13" s="77">
        <v>0.2</v>
      </c>
      <c r="F13" s="73">
        <f>SUM(D13:E13)</f>
        <v>0.4</v>
      </c>
      <c r="G13" s="76">
        <v>0.7</v>
      </c>
      <c r="H13" s="77">
        <v>0.1</v>
      </c>
      <c r="I13" s="73">
        <f>SUM(G13:H13)</f>
        <v>0.7999999999999999</v>
      </c>
      <c r="J13" s="76">
        <v>188.6</v>
      </c>
      <c r="K13" s="77">
        <v>22.6</v>
      </c>
      <c r="L13" s="73">
        <f>SUM(J13:K13)</f>
        <v>211.2</v>
      </c>
      <c r="M13" s="78">
        <f>ROUND(L13-P13,2)/P13*100</f>
        <v>1.9305019305019304</v>
      </c>
      <c r="N13" s="76">
        <v>196.2</v>
      </c>
      <c r="O13" s="77">
        <v>11</v>
      </c>
      <c r="P13" s="73">
        <f>SUM(N13:O13)</f>
        <v>207.2</v>
      </c>
      <c r="Q13" s="79"/>
      <c r="R13" s="80" t="s">
        <v>86</v>
      </c>
      <c r="S13" s="66"/>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c r="BR13" s="7"/>
      <c r="BS13" s="7"/>
      <c r="BT13" s="7"/>
      <c r="BU13" s="7"/>
      <c r="BV13" s="7"/>
      <c r="BW13" s="7"/>
      <c r="BX13" s="7"/>
      <c r="BY13" s="7"/>
      <c r="BZ13" s="7"/>
      <c r="CA13" s="7"/>
      <c r="CB13" s="7"/>
      <c r="CC13" s="7"/>
      <c r="CD13" s="7"/>
      <c r="CE13" s="7"/>
      <c r="CF13" s="7"/>
      <c r="CG13" s="7"/>
      <c r="CH13" s="7"/>
      <c r="CI13" s="7"/>
      <c r="CJ13" s="7"/>
      <c r="CK13" s="7"/>
      <c r="CL13" s="7"/>
      <c r="CM13" s="7"/>
      <c r="CN13" s="7"/>
      <c r="CO13" s="7"/>
      <c r="CP13" s="7"/>
      <c r="CQ13" s="7"/>
      <c r="CR13" s="7"/>
      <c r="CS13" s="7"/>
      <c r="CT13" s="7"/>
      <c r="CU13" s="7"/>
      <c r="CV13" s="7"/>
      <c r="CW13" s="7"/>
      <c r="CX13" s="7"/>
      <c r="CY13" s="7"/>
      <c r="CZ13" s="7"/>
      <c r="DA13" s="7"/>
      <c r="DB13" s="7"/>
      <c r="DC13" s="7"/>
      <c r="DD13" s="7"/>
      <c r="DE13" s="7"/>
      <c r="DF13" s="7"/>
      <c r="DG13" s="7"/>
      <c r="DH13" s="7"/>
      <c r="DI13" s="7"/>
      <c r="DJ13" s="7"/>
      <c r="DK13" s="7"/>
      <c r="DL13" s="7"/>
      <c r="DM13" s="7"/>
      <c r="DN13" s="7"/>
      <c r="DO13" s="7"/>
      <c r="DP13" s="7"/>
      <c r="DQ13" s="7"/>
      <c r="DR13" s="7"/>
      <c r="DS13" s="7"/>
      <c r="DT13" s="7"/>
      <c r="DU13" s="7"/>
      <c r="DV13" s="7"/>
      <c r="DW13" s="7"/>
      <c r="DX13" s="7"/>
      <c r="DY13" s="7"/>
      <c r="DZ13" s="7"/>
      <c r="EA13" s="7"/>
      <c r="EB13" s="7"/>
      <c r="EC13" s="7"/>
      <c r="ED13" s="7"/>
      <c r="EE13" s="7"/>
      <c r="EF13" s="7"/>
      <c r="EG13" s="7"/>
      <c r="EH13" s="7"/>
      <c r="EI13" s="7"/>
      <c r="EJ13" s="7"/>
      <c r="EK13" s="7"/>
      <c r="EL13" s="7"/>
      <c r="EM13" s="7"/>
      <c r="EN13" s="7"/>
      <c r="EO13" s="7"/>
      <c r="EP13" s="7"/>
      <c r="EQ13" s="7"/>
      <c r="ER13" s="7"/>
      <c r="ES13" s="7"/>
      <c r="ET13" s="7"/>
      <c r="EU13" s="7"/>
      <c r="EV13" s="7"/>
      <c r="EW13" s="7"/>
      <c r="EX13" s="7"/>
      <c r="EY13" s="7"/>
      <c r="EZ13" s="7"/>
      <c r="FA13" s="7"/>
      <c r="FB13" s="7"/>
      <c r="FC13" s="7"/>
      <c r="FD13" s="7"/>
      <c r="FE13" s="7"/>
      <c r="FF13" s="7"/>
      <c r="FG13" s="7"/>
      <c r="FH13" s="7"/>
      <c r="FI13" s="7"/>
      <c r="FJ13" s="7"/>
      <c r="FK13" s="7"/>
      <c r="FL13" s="7"/>
      <c r="FM13" s="7"/>
      <c r="FN13" s="7"/>
      <c r="FO13" s="7"/>
    </row>
    <row r="14" spans="1:171" s="8" customFormat="1" ht="21" customHeight="1" thickBot="1">
      <c r="A14" s="54"/>
      <c r="B14" s="81" t="s">
        <v>31</v>
      </c>
      <c r="C14" s="82"/>
      <c r="D14" s="83">
        <v>0</v>
      </c>
      <c r="E14" s="84">
        <v>0</v>
      </c>
      <c r="F14" s="85">
        <f>SUM(D14:E14)</f>
        <v>0</v>
      </c>
      <c r="G14" s="83">
        <v>0</v>
      </c>
      <c r="H14" s="84">
        <v>0</v>
      </c>
      <c r="I14" s="85">
        <f>SUM(G14:H14)</f>
        <v>0</v>
      </c>
      <c r="J14" s="83">
        <v>25.8</v>
      </c>
      <c r="K14" s="86">
        <v>3</v>
      </c>
      <c r="L14" s="85">
        <f>SUM(J14:K14)</f>
        <v>28.8</v>
      </c>
      <c r="M14" s="87" t="s">
        <v>21</v>
      </c>
      <c r="N14" s="83">
        <v>65.4</v>
      </c>
      <c r="O14" s="86">
        <v>0</v>
      </c>
      <c r="P14" s="85">
        <f>SUM(N14:O14)</f>
        <v>65.4</v>
      </c>
      <c r="Q14" s="88"/>
      <c r="R14" s="89" t="s">
        <v>32</v>
      </c>
      <c r="S14" s="66"/>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c r="BR14" s="7"/>
      <c r="BS14" s="7"/>
      <c r="BT14" s="7"/>
      <c r="BU14" s="7"/>
      <c r="BV14" s="7"/>
      <c r="BW14" s="7"/>
      <c r="BX14" s="7"/>
      <c r="BY14" s="7"/>
      <c r="BZ14" s="7"/>
      <c r="CA14" s="7"/>
      <c r="CB14" s="7"/>
      <c r="CC14" s="7"/>
      <c r="CD14" s="7"/>
      <c r="CE14" s="7"/>
      <c r="CF14" s="7"/>
      <c r="CG14" s="7"/>
      <c r="CH14" s="7"/>
      <c r="CI14" s="7"/>
      <c r="CJ14" s="7"/>
      <c r="CK14" s="7"/>
      <c r="CL14" s="7"/>
      <c r="CM14" s="7"/>
      <c r="CN14" s="7"/>
      <c r="CO14" s="7"/>
      <c r="CP14" s="7"/>
      <c r="CQ14" s="7"/>
      <c r="CR14" s="7"/>
      <c r="CS14" s="7"/>
      <c r="CT14" s="7"/>
      <c r="CU14" s="7"/>
      <c r="CV14" s="7"/>
      <c r="CW14" s="7"/>
      <c r="CX14" s="7"/>
      <c r="CY14" s="7"/>
      <c r="CZ14" s="7"/>
      <c r="DA14" s="7"/>
      <c r="DB14" s="7"/>
      <c r="DC14" s="7"/>
      <c r="DD14" s="7"/>
      <c r="DE14" s="7"/>
      <c r="DF14" s="7"/>
      <c r="DG14" s="7"/>
      <c r="DH14" s="7"/>
      <c r="DI14" s="7"/>
      <c r="DJ14" s="7"/>
      <c r="DK14" s="7"/>
      <c r="DL14" s="7"/>
      <c r="DM14" s="7"/>
      <c r="DN14" s="7"/>
      <c r="DO14" s="7"/>
      <c r="DP14" s="7"/>
      <c r="DQ14" s="7"/>
      <c r="DR14" s="7"/>
      <c r="DS14" s="7"/>
      <c r="DT14" s="7"/>
      <c r="DU14" s="7"/>
      <c r="DV14" s="7"/>
      <c r="DW14" s="7"/>
      <c r="DX14" s="7"/>
      <c r="DY14" s="7"/>
      <c r="DZ14" s="7"/>
      <c r="EA14" s="7"/>
      <c r="EB14" s="7"/>
      <c r="EC14" s="7"/>
      <c r="ED14" s="7"/>
      <c r="EE14" s="7"/>
      <c r="EF14" s="7"/>
      <c r="EG14" s="7"/>
      <c r="EH14" s="7"/>
      <c r="EI14" s="7"/>
      <c r="EJ14" s="7"/>
      <c r="EK14" s="7"/>
      <c r="EL14" s="7"/>
      <c r="EM14" s="7"/>
      <c r="EN14" s="7"/>
      <c r="EO14" s="7"/>
      <c r="EP14" s="7"/>
      <c r="EQ14" s="7"/>
      <c r="ER14" s="7"/>
      <c r="ES14" s="7"/>
      <c r="ET14" s="7"/>
      <c r="EU14" s="7"/>
      <c r="EV14" s="7"/>
      <c r="EW14" s="7"/>
      <c r="EX14" s="7"/>
      <c r="EY14" s="7"/>
      <c r="EZ14" s="7"/>
      <c r="FA14" s="7"/>
      <c r="FB14" s="7"/>
      <c r="FC14" s="7"/>
      <c r="FD14" s="7"/>
      <c r="FE14" s="7"/>
      <c r="FF14" s="7"/>
      <c r="FG14" s="7"/>
      <c r="FH14" s="7"/>
      <c r="FI14" s="7"/>
      <c r="FJ14" s="7"/>
      <c r="FK14" s="7"/>
      <c r="FL14" s="7"/>
      <c r="FM14" s="7"/>
      <c r="FN14" s="7"/>
      <c r="FO14" s="7"/>
    </row>
    <row r="15" spans="1:171" s="8" customFormat="1" ht="9" customHeight="1" thickBot="1">
      <c r="A15" s="54"/>
      <c r="B15" s="49"/>
      <c r="C15" s="49"/>
      <c r="D15" s="90"/>
      <c r="E15" s="90"/>
      <c r="F15" s="90"/>
      <c r="G15" s="90"/>
      <c r="H15" s="90"/>
      <c r="I15" s="90"/>
      <c r="J15" s="90"/>
      <c r="K15" s="90"/>
      <c r="L15" s="90"/>
      <c r="M15" s="91"/>
      <c r="N15" s="91"/>
      <c r="O15" s="91"/>
      <c r="P15" s="91"/>
      <c r="Q15" s="65"/>
      <c r="R15" s="65"/>
      <c r="S15" s="66"/>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c r="BR15" s="7"/>
      <c r="BS15" s="7"/>
      <c r="BT15" s="7"/>
      <c r="BU15" s="7"/>
      <c r="BV15" s="7"/>
      <c r="BW15" s="7"/>
      <c r="BX15" s="7"/>
      <c r="BY15" s="7"/>
      <c r="BZ15" s="7"/>
      <c r="CA15" s="7"/>
      <c r="CB15" s="7"/>
      <c r="CC15" s="7"/>
      <c r="CD15" s="7"/>
      <c r="CE15" s="7"/>
      <c r="CF15" s="7"/>
      <c r="CG15" s="7"/>
      <c r="CH15" s="7"/>
      <c r="CI15" s="7"/>
      <c r="CJ15" s="7"/>
      <c r="CK15" s="7"/>
      <c r="CL15" s="7"/>
      <c r="CM15" s="7"/>
      <c r="CN15" s="7"/>
      <c r="CO15" s="7"/>
      <c r="CP15" s="7"/>
      <c r="CQ15" s="7"/>
      <c r="CR15" s="7"/>
      <c r="CS15" s="7"/>
      <c r="CT15" s="7"/>
      <c r="CU15" s="7"/>
      <c r="CV15" s="7"/>
      <c r="CW15" s="7"/>
      <c r="CX15" s="7"/>
      <c r="CY15" s="7"/>
      <c r="CZ15" s="7"/>
      <c r="DA15" s="7"/>
      <c r="DB15" s="7"/>
      <c r="DC15" s="7"/>
      <c r="DD15" s="7"/>
      <c r="DE15" s="7"/>
      <c r="DF15" s="7"/>
      <c r="DG15" s="7"/>
      <c r="DH15" s="7"/>
      <c r="DI15" s="7"/>
      <c r="DJ15" s="7"/>
      <c r="DK15" s="7"/>
      <c r="DL15" s="7"/>
      <c r="DM15" s="7"/>
      <c r="DN15" s="7"/>
      <c r="DO15" s="7"/>
      <c r="DP15" s="7"/>
      <c r="DQ15" s="7"/>
      <c r="DR15" s="7"/>
      <c r="DS15" s="7"/>
      <c r="DT15" s="7"/>
      <c r="DU15" s="7"/>
      <c r="DV15" s="7"/>
      <c r="DW15" s="7"/>
      <c r="DX15" s="7"/>
      <c r="DY15" s="7"/>
      <c r="DZ15" s="7"/>
      <c r="EA15" s="7"/>
      <c r="EB15" s="7"/>
      <c r="EC15" s="7"/>
      <c r="ED15" s="7"/>
      <c r="EE15" s="7"/>
      <c r="EF15" s="7"/>
      <c r="EG15" s="7"/>
      <c r="EH15" s="7"/>
      <c r="EI15" s="7"/>
      <c r="EJ15" s="7"/>
      <c r="EK15" s="7"/>
      <c r="EL15" s="7"/>
      <c r="EM15" s="7"/>
      <c r="EN15" s="7"/>
      <c r="EO15" s="7"/>
      <c r="EP15" s="7"/>
      <c r="EQ15" s="7"/>
      <c r="ER15" s="7"/>
      <c r="ES15" s="7"/>
      <c r="ET15" s="7"/>
      <c r="EU15" s="7"/>
      <c r="EV15" s="7"/>
      <c r="EW15" s="7"/>
      <c r="EX15" s="7"/>
      <c r="EY15" s="7"/>
      <c r="EZ15" s="7"/>
      <c r="FA15" s="7"/>
      <c r="FB15" s="7"/>
      <c r="FC15" s="7"/>
      <c r="FD15" s="7"/>
      <c r="FE15" s="7"/>
      <c r="FF15" s="7"/>
      <c r="FG15" s="7"/>
      <c r="FH15" s="7"/>
      <c r="FI15" s="7"/>
      <c r="FJ15" s="7"/>
      <c r="FK15" s="7"/>
      <c r="FL15" s="7"/>
      <c r="FM15" s="7"/>
      <c r="FN15" s="7"/>
      <c r="FO15" s="7"/>
    </row>
    <row r="16" spans="1:171" s="8" customFormat="1" ht="21" customHeight="1" thickBot="1">
      <c r="A16" s="54" t="s">
        <v>6</v>
      </c>
      <c r="B16" s="92"/>
      <c r="C16" s="67"/>
      <c r="D16" s="56">
        <f>D18+D24+D28+D29</f>
        <v>15.6</v>
      </c>
      <c r="E16" s="69">
        <f aca="true" t="shared" si="0" ref="E16:K16">E18+E24+E28+E29</f>
        <v>1.7000000000000002</v>
      </c>
      <c r="F16" s="60">
        <f t="shared" si="0"/>
        <v>17.3</v>
      </c>
      <c r="G16" s="56">
        <f t="shared" si="0"/>
        <v>7.9</v>
      </c>
      <c r="H16" s="69">
        <f t="shared" si="0"/>
        <v>1.5</v>
      </c>
      <c r="I16" s="60">
        <f t="shared" si="0"/>
        <v>9.4</v>
      </c>
      <c r="J16" s="56">
        <f t="shared" si="0"/>
        <v>125</v>
      </c>
      <c r="K16" s="69">
        <f t="shared" si="0"/>
        <v>29.2</v>
      </c>
      <c r="L16" s="70">
        <f aca="true" t="shared" si="1" ref="L16:L23">SUM(J16:K16)</f>
        <v>154.2</v>
      </c>
      <c r="M16" s="78">
        <f>ROUND(L16-P16,2)/P16*100</f>
        <v>-12.73344651952462</v>
      </c>
      <c r="N16" s="56">
        <f>N18+N24+N28+N29</f>
        <v>158.7</v>
      </c>
      <c r="O16" s="57">
        <f>O18+O24+O28+O29</f>
        <v>18.000000000000004</v>
      </c>
      <c r="P16" s="58">
        <f>SUM(N16:O16)</f>
        <v>176.7</v>
      </c>
      <c r="Q16" s="61"/>
      <c r="R16" s="61"/>
      <c r="S16" s="63" t="s">
        <v>7</v>
      </c>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c r="CV16" s="7"/>
      <c r="CW16" s="7"/>
      <c r="CX16" s="7"/>
      <c r="CY16" s="7"/>
      <c r="CZ16" s="7"/>
      <c r="DA16" s="7"/>
      <c r="DB16" s="7"/>
      <c r="DC16" s="7"/>
      <c r="DD16" s="7"/>
      <c r="DE16" s="7"/>
      <c r="DF16" s="7"/>
      <c r="DG16" s="7"/>
      <c r="DH16" s="7"/>
      <c r="DI16" s="7"/>
      <c r="DJ16" s="7"/>
      <c r="DK16" s="7"/>
      <c r="DL16" s="7"/>
      <c r="DM16" s="7"/>
      <c r="DN16" s="7"/>
      <c r="DO16" s="7"/>
      <c r="DP16" s="7"/>
      <c r="DQ16" s="7"/>
      <c r="DR16" s="7"/>
      <c r="DS16" s="7"/>
      <c r="DT16" s="7"/>
      <c r="DU16" s="7"/>
      <c r="DV16" s="7"/>
      <c r="DW16" s="7"/>
      <c r="DX16" s="7"/>
      <c r="DY16" s="7"/>
      <c r="DZ16" s="7"/>
      <c r="EA16" s="7"/>
      <c r="EB16" s="7"/>
      <c r="EC16" s="7"/>
      <c r="ED16" s="7"/>
      <c r="EE16" s="7"/>
      <c r="EF16" s="7"/>
      <c r="EG16" s="7"/>
      <c r="EH16" s="7"/>
      <c r="EI16" s="7"/>
      <c r="EJ16" s="7"/>
      <c r="EK16" s="7"/>
      <c r="EL16" s="7"/>
      <c r="EM16" s="7"/>
      <c r="EN16" s="7"/>
      <c r="EO16" s="7"/>
      <c r="EP16" s="7"/>
      <c r="EQ16" s="7"/>
      <c r="ER16" s="7"/>
      <c r="ES16" s="7"/>
      <c r="ET16" s="7"/>
      <c r="EU16" s="7"/>
      <c r="EV16" s="7"/>
      <c r="EW16" s="7"/>
      <c r="EX16" s="7"/>
      <c r="EY16" s="7"/>
      <c r="EZ16" s="7"/>
      <c r="FA16" s="7"/>
      <c r="FB16" s="7"/>
      <c r="FC16" s="7"/>
      <c r="FD16" s="7"/>
      <c r="FE16" s="7"/>
      <c r="FF16" s="7"/>
      <c r="FG16" s="7"/>
      <c r="FH16" s="7"/>
      <c r="FI16" s="7"/>
      <c r="FJ16" s="7"/>
      <c r="FK16" s="7"/>
      <c r="FL16" s="7"/>
      <c r="FM16" s="7"/>
      <c r="FN16" s="7"/>
      <c r="FO16" s="7"/>
    </row>
    <row r="17" spans="1:171" s="8" customFormat="1" ht="21" customHeight="1">
      <c r="A17" s="54"/>
      <c r="B17" s="93" t="s">
        <v>33</v>
      </c>
      <c r="C17" s="94"/>
      <c r="D17" s="76">
        <f aca="true" t="shared" si="2" ref="D17:K17">D18+D24</f>
        <v>15.5</v>
      </c>
      <c r="E17" s="77">
        <f t="shared" si="2"/>
        <v>1.6</v>
      </c>
      <c r="F17" s="70">
        <f t="shared" si="2"/>
        <v>17.1</v>
      </c>
      <c r="G17" s="95">
        <f t="shared" si="2"/>
        <v>7.3</v>
      </c>
      <c r="H17" s="77">
        <f t="shared" si="2"/>
        <v>1.5</v>
      </c>
      <c r="I17" s="70">
        <f>SUM(G17:H17)</f>
        <v>8.8</v>
      </c>
      <c r="J17" s="95">
        <f t="shared" si="2"/>
        <v>120.3</v>
      </c>
      <c r="K17" s="77">
        <f t="shared" si="2"/>
        <v>28</v>
      </c>
      <c r="L17" s="70">
        <f t="shared" si="1"/>
        <v>148.3</v>
      </c>
      <c r="M17" s="78">
        <f>ROUND(L17-P17,2)/P17*100</f>
        <v>-10.500905250452625</v>
      </c>
      <c r="N17" s="96">
        <f>N18+N24</f>
        <v>148.1</v>
      </c>
      <c r="O17" s="77">
        <f>O18+O24</f>
        <v>17.6</v>
      </c>
      <c r="P17" s="78">
        <f>P18+P24</f>
        <v>165.7</v>
      </c>
      <c r="Q17" s="97"/>
      <c r="R17" s="98" t="s">
        <v>34</v>
      </c>
      <c r="S17" s="63"/>
      <c r="T17" s="7"/>
      <c r="U17" s="7"/>
      <c r="V17" s="10"/>
      <c r="W17" s="10"/>
      <c r="X17" s="10"/>
      <c r="Y17" s="10"/>
      <c r="Z17" s="10"/>
      <c r="AA17" s="10"/>
      <c r="AB17" s="10"/>
      <c r="AC17" s="10"/>
      <c r="AD17" s="7"/>
      <c r="AE17" s="7"/>
      <c r="AF17" s="7"/>
      <c r="AG17" s="7"/>
      <c r="AH17" s="7"/>
      <c r="AI17" s="7"/>
      <c r="AJ17" s="7"/>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c r="BR17" s="7"/>
      <c r="BS17" s="7"/>
      <c r="BT17" s="7"/>
      <c r="BU17" s="7"/>
      <c r="BV17" s="7"/>
      <c r="BW17" s="7"/>
      <c r="BX17" s="7"/>
      <c r="BY17" s="7"/>
      <c r="BZ17" s="7"/>
      <c r="CA17" s="7"/>
      <c r="CB17" s="7"/>
      <c r="CC17" s="7"/>
      <c r="CD17" s="7"/>
      <c r="CE17" s="7"/>
      <c r="CF17" s="7"/>
      <c r="CG17" s="7"/>
      <c r="CH17" s="7"/>
      <c r="CI17" s="7"/>
      <c r="CJ17" s="7"/>
      <c r="CK17" s="7"/>
      <c r="CL17" s="7"/>
      <c r="CM17" s="7"/>
      <c r="CN17" s="7"/>
      <c r="CO17" s="7"/>
      <c r="CP17" s="7"/>
      <c r="CQ17" s="7"/>
      <c r="CR17" s="7"/>
      <c r="CS17" s="7"/>
      <c r="CT17" s="7"/>
      <c r="CU17" s="7"/>
      <c r="CV17" s="7"/>
      <c r="CW17" s="7"/>
      <c r="CX17" s="7"/>
      <c r="CY17" s="7"/>
      <c r="CZ17" s="7"/>
      <c r="DA17" s="7"/>
      <c r="DB17" s="7"/>
      <c r="DC17" s="7"/>
      <c r="DD17" s="7"/>
      <c r="DE17" s="7"/>
      <c r="DF17" s="7"/>
      <c r="DG17" s="7"/>
      <c r="DH17" s="7"/>
      <c r="DI17" s="7"/>
      <c r="DJ17" s="7"/>
      <c r="DK17" s="7"/>
      <c r="DL17" s="7"/>
      <c r="DM17" s="7"/>
      <c r="DN17" s="7"/>
      <c r="DO17" s="7"/>
      <c r="DP17" s="7"/>
      <c r="DQ17" s="7"/>
      <c r="DR17" s="7"/>
      <c r="DS17" s="7"/>
      <c r="DT17" s="7"/>
      <c r="DU17" s="7"/>
      <c r="DV17" s="7"/>
      <c r="DW17" s="7"/>
      <c r="DX17" s="7"/>
      <c r="DY17" s="7"/>
      <c r="DZ17" s="7"/>
      <c r="EA17" s="7"/>
      <c r="EB17" s="7"/>
      <c r="EC17" s="7"/>
      <c r="ED17" s="7"/>
      <c r="EE17" s="7"/>
      <c r="EF17" s="7"/>
      <c r="EG17" s="7"/>
      <c r="EH17" s="7"/>
      <c r="EI17" s="7"/>
      <c r="EJ17" s="7"/>
      <c r="EK17" s="7"/>
      <c r="EL17" s="7"/>
      <c r="EM17" s="7"/>
      <c r="EN17" s="7"/>
      <c r="EO17" s="7"/>
      <c r="EP17" s="7"/>
      <c r="EQ17" s="7"/>
      <c r="ER17" s="7"/>
      <c r="ES17" s="7"/>
      <c r="ET17" s="7"/>
      <c r="EU17" s="7"/>
      <c r="EV17" s="7"/>
      <c r="EW17" s="7"/>
      <c r="EX17" s="7"/>
      <c r="EY17" s="7"/>
      <c r="EZ17" s="7"/>
      <c r="FA17" s="7"/>
      <c r="FB17" s="7"/>
      <c r="FC17" s="7"/>
      <c r="FD17" s="7"/>
      <c r="FE17" s="7"/>
      <c r="FF17" s="7"/>
      <c r="FG17" s="7"/>
      <c r="FH17" s="7"/>
      <c r="FI17" s="7"/>
      <c r="FJ17" s="7"/>
      <c r="FK17" s="7"/>
      <c r="FL17" s="7"/>
      <c r="FM17" s="7"/>
      <c r="FN17" s="7"/>
      <c r="FO17" s="7"/>
    </row>
    <row r="18" spans="1:171" s="8" customFormat="1" ht="21" customHeight="1">
      <c r="A18" s="54"/>
      <c r="B18" s="99"/>
      <c r="C18" s="49" t="s">
        <v>35</v>
      </c>
      <c r="D18" s="100">
        <f>SUM(D19:D23)</f>
        <v>15</v>
      </c>
      <c r="E18" s="101">
        <f>SUM(E19:E23)</f>
        <v>1.6</v>
      </c>
      <c r="F18" s="102">
        <f>SUM(D18:E18)</f>
        <v>16.6</v>
      </c>
      <c r="G18" s="100">
        <f>SUM(G19:G23)</f>
        <v>6.8</v>
      </c>
      <c r="H18" s="101">
        <f>SUM(H19:H23)</f>
        <v>1.5</v>
      </c>
      <c r="I18" s="103">
        <f>SUM(G18:H18)</f>
        <v>8.3</v>
      </c>
      <c r="J18" s="100">
        <f>SUM(J19:J23)</f>
        <v>114.7</v>
      </c>
      <c r="K18" s="101">
        <f>SUM(K19:K23)</f>
        <v>24.7</v>
      </c>
      <c r="L18" s="103">
        <f t="shared" si="1"/>
        <v>139.4</v>
      </c>
      <c r="M18" s="104">
        <f>ROUND(L18-P18,2)/P18*100</f>
        <v>-4.258241758241758</v>
      </c>
      <c r="N18" s="100">
        <f>SUM(N19:N23)</f>
        <v>132</v>
      </c>
      <c r="O18" s="101">
        <f>SUM(O19:O23)</f>
        <v>13.6</v>
      </c>
      <c r="P18" s="105">
        <f>N18+O18</f>
        <v>145.6</v>
      </c>
      <c r="Q18" s="106" t="s">
        <v>36</v>
      </c>
      <c r="R18" s="107"/>
      <c r="S18" s="66"/>
      <c r="T18" s="7"/>
      <c r="U18" s="7"/>
      <c r="W18" s="11"/>
      <c r="X18" s="11"/>
      <c r="Y18" s="11"/>
      <c r="Z18" s="11"/>
      <c r="AA18" s="11"/>
      <c r="AB18" s="11"/>
      <c r="AC18" s="10"/>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c r="BR18" s="7"/>
      <c r="BS18" s="7"/>
      <c r="BT18" s="7"/>
      <c r="BU18" s="7"/>
      <c r="BV18" s="7"/>
      <c r="BW18" s="7"/>
      <c r="BX18" s="7"/>
      <c r="BY18" s="7"/>
      <c r="BZ18" s="7"/>
      <c r="CA18" s="7"/>
      <c r="CB18" s="7"/>
      <c r="CC18" s="7"/>
      <c r="CD18" s="7"/>
      <c r="CE18" s="7"/>
      <c r="CF18" s="7"/>
      <c r="CG18" s="7"/>
      <c r="CH18" s="7"/>
      <c r="CI18" s="7"/>
      <c r="CJ18" s="7"/>
      <c r="CK18" s="7"/>
      <c r="CL18" s="7"/>
      <c r="CM18" s="7"/>
      <c r="CN18" s="7"/>
      <c r="CO18" s="7"/>
      <c r="CP18" s="7"/>
      <c r="CQ18" s="7"/>
      <c r="CR18" s="7"/>
      <c r="CS18" s="7"/>
      <c r="CT18" s="7"/>
      <c r="CU18" s="7"/>
      <c r="CV18" s="7"/>
      <c r="CW18" s="7"/>
      <c r="CX18" s="7"/>
      <c r="CY18" s="7"/>
      <c r="CZ18" s="7"/>
      <c r="DA18" s="7"/>
      <c r="DB18" s="7"/>
      <c r="DC18" s="7"/>
      <c r="DD18" s="7"/>
      <c r="DE18" s="7"/>
      <c r="DF18" s="7"/>
      <c r="DG18" s="7"/>
      <c r="DH18" s="7"/>
      <c r="DI18" s="7"/>
      <c r="DJ18" s="7"/>
      <c r="DK18" s="7"/>
      <c r="DL18" s="7"/>
      <c r="DM18" s="7"/>
      <c r="DN18" s="7"/>
      <c r="DO18" s="7"/>
      <c r="DP18" s="7"/>
      <c r="DQ18" s="7"/>
      <c r="DR18" s="7"/>
      <c r="DS18" s="7"/>
      <c r="DT18" s="7"/>
      <c r="DU18" s="7"/>
      <c r="DV18" s="7"/>
      <c r="DW18" s="7"/>
      <c r="DX18" s="7"/>
      <c r="DY18" s="7"/>
      <c r="DZ18" s="7"/>
      <c r="EA18" s="7"/>
      <c r="EB18" s="7"/>
      <c r="EC18" s="7"/>
      <c r="ED18" s="7"/>
      <c r="EE18" s="7"/>
      <c r="EF18" s="7"/>
      <c r="EG18" s="7"/>
      <c r="EH18" s="7"/>
      <c r="EI18" s="7"/>
      <c r="EJ18" s="7"/>
      <c r="EK18" s="7"/>
      <c r="EL18" s="7"/>
      <c r="EM18" s="7"/>
      <c r="EN18" s="7"/>
      <c r="EO18" s="7"/>
      <c r="EP18" s="7"/>
      <c r="EQ18" s="7"/>
      <c r="ER18" s="7"/>
      <c r="ES18" s="7"/>
      <c r="ET18" s="7"/>
      <c r="EU18" s="7"/>
      <c r="EV18" s="7"/>
      <c r="EW18" s="7"/>
      <c r="EX18" s="7"/>
      <c r="EY18" s="7"/>
      <c r="EZ18" s="7"/>
      <c r="FA18" s="7"/>
      <c r="FB18" s="7"/>
      <c r="FC18" s="7"/>
      <c r="FD18" s="7"/>
      <c r="FE18" s="7"/>
      <c r="FF18" s="7"/>
      <c r="FG18" s="7"/>
      <c r="FH18" s="7"/>
      <c r="FI18" s="7"/>
      <c r="FJ18" s="7"/>
      <c r="FK18" s="7"/>
      <c r="FL18" s="7"/>
      <c r="FM18" s="7"/>
      <c r="FN18" s="7"/>
      <c r="FO18" s="7"/>
    </row>
    <row r="19" spans="1:171" s="8" customFormat="1" ht="21" customHeight="1">
      <c r="A19" s="54"/>
      <c r="B19" s="108"/>
      <c r="C19" s="74" t="s">
        <v>37</v>
      </c>
      <c r="D19" s="109">
        <v>0.3</v>
      </c>
      <c r="E19" s="110">
        <v>1.5</v>
      </c>
      <c r="F19" s="111">
        <f aca="true" t="shared" si="3" ref="F19:F29">SUM(D19:E19)</f>
        <v>1.8</v>
      </c>
      <c r="G19" s="109">
        <v>0.3</v>
      </c>
      <c r="H19" s="110">
        <v>1.3</v>
      </c>
      <c r="I19" s="112">
        <f>SUM(G19:H19)</f>
        <v>1.6</v>
      </c>
      <c r="J19" s="109">
        <v>10.1</v>
      </c>
      <c r="K19" s="110">
        <v>7.7</v>
      </c>
      <c r="L19" s="112">
        <f t="shared" si="1"/>
        <v>17.8</v>
      </c>
      <c r="M19" s="113">
        <f>ROUND(L19-P19,2)/P19*100</f>
        <v>9.202453987730062</v>
      </c>
      <c r="N19" s="109">
        <v>16.1</v>
      </c>
      <c r="O19" s="110">
        <v>0.2</v>
      </c>
      <c r="P19" s="111">
        <f>SUM(N19:O19)</f>
        <v>16.3</v>
      </c>
      <c r="Q19" s="80" t="s">
        <v>38</v>
      </c>
      <c r="R19" s="114"/>
      <c r="S19" s="66"/>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c r="BP19" s="7"/>
      <c r="BQ19" s="7"/>
      <c r="BR19" s="7"/>
      <c r="BS19" s="7"/>
      <c r="BT19" s="7"/>
      <c r="BU19" s="7"/>
      <c r="BV19" s="7"/>
      <c r="BW19" s="7"/>
      <c r="BX19" s="7"/>
      <c r="BY19" s="7"/>
      <c r="BZ19" s="7"/>
      <c r="CA19" s="7"/>
      <c r="CB19" s="7"/>
      <c r="CC19" s="7"/>
      <c r="CD19" s="7"/>
      <c r="CE19" s="7"/>
      <c r="CF19" s="7"/>
      <c r="CG19" s="7"/>
      <c r="CH19" s="7"/>
      <c r="CI19" s="7"/>
      <c r="CJ19" s="7"/>
      <c r="CK19" s="7"/>
      <c r="CL19" s="7"/>
      <c r="CM19" s="7"/>
      <c r="CN19" s="7"/>
      <c r="CO19" s="7"/>
      <c r="CP19" s="7"/>
      <c r="CQ19" s="7"/>
      <c r="CR19" s="7"/>
      <c r="CS19" s="7"/>
      <c r="CT19" s="7"/>
      <c r="CU19" s="7"/>
      <c r="CV19" s="7"/>
      <c r="CW19" s="7"/>
      <c r="CX19" s="7"/>
      <c r="CY19" s="7"/>
      <c r="CZ19" s="7"/>
      <c r="DA19" s="7"/>
      <c r="DB19" s="7"/>
      <c r="DC19" s="7"/>
      <c r="DD19" s="7"/>
      <c r="DE19" s="7"/>
      <c r="DF19" s="7"/>
      <c r="DG19" s="7"/>
      <c r="DH19" s="7"/>
      <c r="DI19" s="7"/>
      <c r="DJ19" s="7"/>
      <c r="DK19" s="7"/>
      <c r="DL19" s="7"/>
      <c r="DM19" s="7"/>
      <c r="DN19" s="7"/>
      <c r="DO19" s="7"/>
      <c r="DP19" s="7"/>
      <c r="DQ19" s="7"/>
      <c r="DR19" s="7"/>
      <c r="DS19" s="7"/>
      <c r="DT19" s="7"/>
      <c r="DU19" s="7"/>
      <c r="DV19" s="7"/>
      <c r="DW19" s="7"/>
      <c r="DX19" s="7"/>
      <c r="DY19" s="7"/>
      <c r="DZ19" s="7"/>
      <c r="EA19" s="7"/>
      <c r="EB19" s="7"/>
      <c r="EC19" s="7"/>
      <c r="ED19" s="7"/>
      <c r="EE19" s="7"/>
      <c r="EF19" s="7"/>
      <c r="EG19" s="7"/>
      <c r="EH19" s="7"/>
      <c r="EI19" s="7"/>
      <c r="EJ19" s="7"/>
      <c r="EK19" s="7"/>
      <c r="EL19" s="7"/>
      <c r="EM19" s="7"/>
      <c r="EN19" s="7"/>
      <c r="EO19" s="7"/>
      <c r="EP19" s="7"/>
      <c r="EQ19" s="7"/>
      <c r="ER19" s="7"/>
      <c r="ES19" s="7"/>
      <c r="ET19" s="7"/>
      <c r="EU19" s="7"/>
      <c r="EV19" s="7"/>
      <c r="EW19" s="7"/>
      <c r="EX19" s="7"/>
      <c r="EY19" s="7"/>
      <c r="EZ19" s="7"/>
      <c r="FA19" s="7"/>
      <c r="FB19" s="7"/>
      <c r="FC19" s="7"/>
      <c r="FD19" s="7"/>
      <c r="FE19" s="7"/>
      <c r="FF19" s="7"/>
      <c r="FG19" s="7"/>
      <c r="FH19" s="7"/>
      <c r="FI19" s="7"/>
      <c r="FJ19" s="7"/>
      <c r="FK19" s="7"/>
      <c r="FL19" s="7"/>
      <c r="FM19" s="7"/>
      <c r="FN19" s="7"/>
      <c r="FO19" s="7"/>
    </row>
    <row r="20" spans="1:171" s="8" customFormat="1" ht="21" customHeight="1">
      <c r="A20" s="54"/>
      <c r="B20" s="99"/>
      <c r="C20" s="115" t="s">
        <v>39</v>
      </c>
      <c r="D20" s="116">
        <v>8</v>
      </c>
      <c r="E20" s="117">
        <v>0.1</v>
      </c>
      <c r="F20" s="112">
        <f t="shared" si="3"/>
        <v>8.1</v>
      </c>
      <c r="G20" s="116">
        <v>3.6</v>
      </c>
      <c r="H20" s="117">
        <v>0.2</v>
      </c>
      <c r="I20" s="112">
        <f>SUM(G20:H20)</f>
        <v>3.8000000000000003</v>
      </c>
      <c r="J20" s="116">
        <v>48.5</v>
      </c>
      <c r="K20" s="117">
        <v>12.5</v>
      </c>
      <c r="L20" s="112">
        <f t="shared" si="1"/>
        <v>61</v>
      </c>
      <c r="M20" s="118">
        <f>ROUND(L20-P20,2)/P20*100</f>
        <v>-2.086677367576244</v>
      </c>
      <c r="N20" s="116">
        <v>48.9</v>
      </c>
      <c r="O20" s="117">
        <v>13.4</v>
      </c>
      <c r="P20" s="112">
        <f>SUM(N20:O20)</f>
        <v>62.3</v>
      </c>
      <c r="Q20" s="119" t="s">
        <v>40</v>
      </c>
      <c r="R20" s="114"/>
      <c r="S20" s="66"/>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c r="BM20" s="7"/>
      <c r="BN20" s="7"/>
      <c r="BO20" s="7"/>
      <c r="BP20" s="7"/>
      <c r="BQ20" s="7"/>
      <c r="BR20" s="7"/>
      <c r="BS20" s="7"/>
      <c r="BT20" s="7"/>
      <c r="BU20" s="7"/>
      <c r="BV20" s="7"/>
      <c r="BW20" s="7"/>
      <c r="BX20" s="7"/>
      <c r="BY20" s="7"/>
      <c r="BZ20" s="7"/>
      <c r="CA20" s="7"/>
      <c r="CB20" s="7"/>
      <c r="CC20" s="7"/>
      <c r="CD20" s="7"/>
      <c r="CE20" s="7"/>
      <c r="CF20" s="7"/>
      <c r="CG20" s="7"/>
      <c r="CH20" s="7"/>
      <c r="CI20" s="7"/>
      <c r="CJ20" s="7"/>
      <c r="CK20" s="7"/>
      <c r="CL20" s="7"/>
      <c r="CM20" s="7"/>
      <c r="CN20" s="7"/>
      <c r="CO20" s="7"/>
      <c r="CP20" s="7"/>
      <c r="CQ20" s="7"/>
      <c r="CR20" s="7"/>
      <c r="CS20" s="7"/>
      <c r="CT20" s="7"/>
      <c r="CU20" s="7"/>
      <c r="CV20" s="7"/>
      <c r="CW20" s="7"/>
      <c r="CX20" s="7"/>
      <c r="CY20" s="7"/>
      <c r="CZ20" s="7"/>
      <c r="DA20" s="7"/>
      <c r="DB20" s="7"/>
      <c r="DC20" s="7"/>
      <c r="DD20" s="7"/>
      <c r="DE20" s="7"/>
      <c r="DF20" s="7"/>
      <c r="DG20" s="7"/>
      <c r="DH20" s="7"/>
      <c r="DI20" s="7"/>
      <c r="DJ20" s="7"/>
      <c r="DK20" s="7"/>
      <c r="DL20" s="7"/>
      <c r="DM20" s="7"/>
      <c r="DN20" s="7"/>
      <c r="DO20" s="7"/>
      <c r="DP20" s="7"/>
      <c r="DQ20" s="7"/>
      <c r="DR20" s="7"/>
      <c r="DS20" s="7"/>
      <c r="DT20" s="7"/>
      <c r="DU20" s="7"/>
      <c r="DV20" s="7"/>
      <c r="DW20" s="7"/>
      <c r="DX20" s="7"/>
      <c r="DY20" s="7"/>
      <c r="DZ20" s="7"/>
      <c r="EA20" s="7"/>
      <c r="EB20" s="7"/>
      <c r="EC20" s="7"/>
      <c r="ED20" s="7"/>
      <c r="EE20" s="7"/>
      <c r="EF20" s="7"/>
      <c r="EG20" s="7"/>
      <c r="EH20" s="7"/>
      <c r="EI20" s="7"/>
      <c r="EJ20" s="7"/>
      <c r="EK20" s="7"/>
      <c r="EL20" s="7"/>
      <c r="EM20" s="7"/>
      <c r="EN20" s="7"/>
      <c r="EO20" s="7"/>
      <c r="EP20" s="7"/>
      <c r="EQ20" s="7"/>
      <c r="ER20" s="7"/>
      <c r="ES20" s="7"/>
      <c r="ET20" s="7"/>
      <c r="EU20" s="7"/>
      <c r="EV20" s="7"/>
      <c r="EW20" s="7"/>
      <c r="EX20" s="7"/>
      <c r="EY20" s="7"/>
      <c r="EZ20" s="7"/>
      <c r="FA20" s="7"/>
      <c r="FB20" s="7"/>
      <c r="FC20" s="7"/>
      <c r="FD20" s="7"/>
      <c r="FE20" s="7"/>
      <c r="FF20" s="7"/>
      <c r="FG20" s="7"/>
      <c r="FH20" s="7"/>
      <c r="FI20" s="7"/>
      <c r="FJ20" s="7"/>
      <c r="FK20" s="7"/>
      <c r="FL20" s="7"/>
      <c r="FM20" s="7"/>
      <c r="FN20" s="7"/>
      <c r="FO20" s="7"/>
    </row>
    <row r="21" spans="1:171" s="8" customFormat="1" ht="21" customHeight="1">
      <c r="A21" s="54"/>
      <c r="B21" s="99"/>
      <c r="C21" s="115" t="s">
        <v>41</v>
      </c>
      <c r="D21" s="116">
        <v>5.5</v>
      </c>
      <c r="E21" s="117">
        <v>0</v>
      </c>
      <c r="F21" s="112">
        <f t="shared" si="3"/>
        <v>5.5</v>
      </c>
      <c r="G21" s="116">
        <v>2.6</v>
      </c>
      <c r="H21" s="117">
        <v>0</v>
      </c>
      <c r="I21" s="112">
        <f>SUM(G21:H21)</f>
        <v>2.6</v>
      </c>
      <c r="J21" s="116">
        <v>48.7</v>
      </c>
      <c r="K21" s="117">
        <v>3.3</v>
      </c>
      <c r="L21" s="112">
        <f t="shared" si="1"/>
        <v>52</v>
      </c>
      <c r="M21" s="118">
        <f aca="true" t="shared" si="4" ref="M21:M29">ROUND(L21-P21,2)/P21*100</f>
        <v>-4.93601462522852</v>
      </c>
      <c r="N21" s="116">
        <v>54.7</v>
      </c>
      <c r="O21" s="117">
        <v>0</v>
      </c>
      <c r="P21" s="120">
        <f>O21+N21</f>
        <v>54.7</v>
      </c>
      <c r="Q21" s="119" t="s">
        <v>42</v>
      </c>
      <c r="R21" s="121"/>
      <c r="S21" s="66"/>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c r="AZ21" s="7"/>
      <c r="BA21" s="7"/>
      <c r="BB21" s="7"/>
      <c r="BC21" s="7"/>
      <c r="BD21" s="7"/>
      <c r="BE21" s="7"/>
      <c r="BF21" s="7"/>
      <c r="BG21" s="7"/>
      <c r="BH21" s="7"/>
      <c r="BI21" s="7"/>
      <c r="BJ21" s="7"/>
      <c r="BK21" s="7"/>
      <c r="BL21" s="7"/>
      <c r="BM21" s="7"/>
      <c r="BN21" s="7"/>
      <c r="BO21" s="7"/>
      <c r="BP21" s="7"/>
      <c r="BQ21" s="7"/>
      <c r="BR21" s="7"/>
      <c r="BS21" s="7"/>
      <c r="BT21" s="7"/>
      <c r="BU21" s="7"/>
      <c r="BV21" s="7"/>
      <c r="BW21" s="7"/>
      <c r="BX21" s="7"/>
      <c r="BY21" s="7"/>
      <c r="BZ21" s="7"/>
      <c r="CA21" s="7"/>
      <c r="CB21" s="7"/>
      <c r="CC21" s="7"/>
      <c r="CD21" s="7"/>
      <c r="CE21" s="7"/>
      <c r="CF21" s="7"/>
      <c r="CG21" s="7"/>
      <c r="CH21" s="7"/>
      <c r="CI21" s="7"/>
      <c r="CJ21" s="7"/>
      <c r="CK21" s="7"/>
      <c r="CL21" s="7"/>
      <c r="CM21" s="7"/>
      <c r="CN21" s="7"/>
      <c r="CO21" s="7"/>
      <c r="CP21" s="7"/>
      <c r="CQ21" s="7"/>
      <c r="CR21" s="7"/>
      <c r="CS21" s="7"/>
      <c r="CT21" s="7"/>
      <c r="CU21" s="7"/>
      <c r="CV21" s="7"/>
      <c r="CW21" s="7"/>
      <c r="CX21" s="7"/>
      <c r="CY21" s="7"/>
      <c r="CZ21" s="7"/>
      <c r="DA21" s="7"/>
      <c r="DB21" s="7"/>
      <c r="DC21" s="7"/>
      <c r="DD21" s="7"/>
      <c r="DE21" s="7"/>
      <c r="DF21" s="7"/>
      <c r="DG21" s="7"/>
      <c r="DH21" s="7"/>
      <c r="DI21" s="7"/>
      <c r="DJ21" s="7"/>
      <c r="DK21" s="7"/>
      <c r="DL21" s="7"/>
      <c r="DM21" s="7"/>
      <c r="DN21" s="7"/>
      <c r="DO21" s="7"/>
      <c r="DP21" s="7"/>
      <c r="DQ21" s="7"/>
      <c r="DR21" s="7"/>
      <c r="DS21" s="7"/>
      <c r="DT21" s="7"/>
      <c r="DU21" s="7"/>
      <c r="DV21" s="7"/>
      <c r="DW21" s="7"/>
      <c r="DX21" s="7"/>
      <c r="DY21" s="7"/>
      <c r="DZ21" s="7"/>
      <c r="EA21" s="7"/>
      <c r="EB21" s="7"/>
      <c r="EC21" s="7"/>
      <c r="ED21" s="7"/>
      <c r="EE21" s="7"/>
      <c r="EF21" s="7"/>
      <c r="EG21" s="7"/>
      <c r="EH21" s="7"/>
      <c r="EI21" s="7"/>
      <c r="EJ21" s="7"/>
      <c r="EK21" s="7"/>
      <c r="EL21" s="7"/>
      <c r="EM21" s="7"/>
      <c r="EN21" s="7"/>
      <c r="EO21" s="7"/>
      <c r="EP21" s="7"/>
      <c r="EQ21" s="7"/>
      <c r="ER21" s="7"/>
      <c r="ES21" s="7"/>
      <c r="ET21" s="7"/>
      <c r="EU21" s="7"/>
      <c r="EV21" s="7"/>
      <c r="EW21" s="7"/>
      <c r="EX21" s="7"/>
      <c r="EY21" s="7"/>
      <c r="EZ21" s="7"/>
      <c r="FA21" s="7"/>
      <c r="FB21" s="7"/>
      <c r="FC21" s="7"/>
      <c r="FD21" s="7"/>
      <c r="FE21" s="7"/>
      <c r="FF21" s="7"/>
      <c r="FG21" s="7"/>
      <c r="FH21" s="7"/>
      <c r="FI21" s="7"/>
      <c r="FJ21" s="7"/>
      <c r="FK21" s="7"/>
      <c r="FL21" s="7"/>
      <c r="FM21" s="7"/>
      <c r="FN21" s="7"/>
      <c r="FO21" s="7"/>
    </row>
    <row r="22" spans="1:171" s="8" customFormat="1" ht="21" customHeight="1">
      <c r="A22" s="54"/>
      <c r="B22" s="99"/>
      <c r="C22" s="122" t="s">
        <v>43</v>
      </c>
      <c r="D22" s="116">
        <v>0</v>
      </c>
      <c r="E22" s="117">
        <v>0</v>
      </c>
      <c r="F22" s="112">
        <f>E22+D22</f>
        <v>0</v>
      </c>
      <c r="G22" s="116">
        <v>0</v>
      </c>
      <c r="H22" s="117">
        <v>0</v>
      </c>
      <c r="I22" s="112">
        <f>H22+G22</f>
        <v>0</v>
      </c>
      <c r="J22" s="116">
        <v>0.1</v>
      </c>
      <c r="K22" s="117">
        <v>0</v>
      </c>
      <c r="L22" s="112">
        <f t="shared" si="1"/>
        <v>0.1</v>
      </c>
      <c r="M22" s="118">
        <f>ROUND(L22-P22,2)/P22*100</f>
        <v>-88.8888888888889</v>
      </c>
      <c r="N22" s="116">
        <v>0.9</v>
      </c>
      <c r="O22" s="117">
        <v>0</v>
      </c>
      <c r="P22" s="112">
        <f>O22+N22</f>
        <v>0.9</v>
      </c>
      <c r="Q22" s="119" t="s">
        <v>44</v>
      </c>
      <c r="R22" s="114"/>
      <c r="S22" s="66"/>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7"/>
      <c r="BU22" s="7"/>
      <c r="BV22" s="7"/>
      <c r="BW22" s="7"/>
      <c r="BX22" s="7"/>
      <c r="BY22" s="7"/>
      <c r="BZ22" s="7"/>
      <c r="CA22" s="7"/>
      <c r="CB22" s="7"/>
      <c r="CC22" s="7"/>
      <c r="CD22" s="7"/>
      <c r="CE22" s="7"/>
      <c r="CF22" s="7"/>
      <c r="CG22" s="7"/>
      <c r="CH22" s="7"/>
      <c r="CI22" s="7"/>
      <c r="CJ22" s="7"/>
      <c r="CK22" s="7"/>
      <c r="CL22" s="7"/>
      <c r="CM22" s="7"/>
      <c r="CN22" s="7"/>
      <c r="CO22" s="7"/>
      <c r="CP22" s="7"/>
      <c r="CQ22" s="7"/>
      <c r="CR22" s="7"/>
      <c r="CS22" s="7"/>
      <c r="CT22" s="7"/>
      <c r="CU22" s="7"/>
      <c r="CV22" s="7"/>
      <c r="CW22" s="7"/>
      <c r="CX22" s="7"/>
      <c r="CY22" s="7"/>
      <c r="CZ22" s="7"/>
      <c r="DA22" s="7"/>
      <c r="DB22" s="7"/>
      <c r="DC22" s="7"/>
      <c r="DD22" s="7"/>
      <c r="DE22" s="7"/>
      <c r="DF22" s="7"/>
      <c r="DG22" s="7"/>
      <c r="DH22" s="7"/>
      <c r="DI22" s="7"/>
      <c r="DJ22" s="7"/>
      <c r="DK22" s="7"/>
      <c r="DL22" s="7"/>
      <c r="DM22" s="7"/>
      <c r="DN22" s="7"/>
      <c r="DO22" s="7"/>
      <c r="DP22" s="7"/>
      <c r="DQ22" s="7"/>
      <c r="DR22" s="7"/>
      <c r="DS22" s="7"/>
      <c r="DT22" s="7"/>
      <c r="DU22" s="7"/>
      <c r="DV22" s="7"/>
      <c r="DW22" s="7"/>
      <c r="DX22" s="7"/>
      <c r="DY22" s="7"/>
      <c r="DZ22" s="7"/>
      <c r="EA22" s="7"/>
      <c r="EB22" s="7"/>
      <c r="EC22" s="7"/>
      <c r="ED22" s="7"/>
      <c r="EE22" s="7"/>
      <c r="EF22" s="7"/>
      <c r="EG22" s="7"/>
      <c r="EH22" s="7"/>
      <c r="EI22" s="7"/>
      <c r="EJ22" s="7"/>
      <c r="EK22" s="7"/>
      <c r="EL22" s="7"/>
      <c r="EM22" s="7"/>
      <c r="EN22" s="7"/>
      <c r="EO22" s="7"/>
      <c r="EP22" s="7"/>
      <c r="EQ22" s="7"/>
      <c r="ER22" s="7"/>
      <c r="ES22" s="7"/>
      <c r="ET22" s="7"/>
      <c r="EU22" s="7"/>
      <c r="EV22" s="7"/>
      <c r="EW22" s="7"/>
      <c r="EX22" s="7"/>
      <c r="EY22" s="7"/>
      <c r="EZ22" s="7"/>
      <c r="FA22" s="7"/>
      <c r="FB22" s="7"/>
      <c r="FC22" s="7"/>
      <c r="FD22" s="7"/>
      <c r="FE22" s="7"/>
      <c r="FF22" s="7"/>
      <c r="FG22" s="7"/>
      <c r="FH22" s="7"/>
      <c r="FI22" s="7"/>
      <c r="FJ22" s="7"/>
      <c r="FK22" s="7"/>
      <c r="FL22" s="7"/>
      <c r="FM22" s="7"/>
      <c r="FN22" s="7"/>
      <c r="FO22" s="7"/>
    </row>
    <row r="23" spans="1:171" s="8" customFormat="1" ht="21" customHeight="1">
      <c r="A23" s="54"/>
      <c r="B23" s="99"/>
      <c r="C23" s="81" t="s">
        <v>45</v>
      </c>
      <c r="D23" s="123">
        <v>1.2</v>
      </c>
      <c r="E23" s="124">
        <v>0</v>
      </c>
      <c r="F23" s="125">
        <f>E23+D23</f>
        <v>1.2</v>
      </c>
      <c r="G23" s="123">
        <v>0.3</v>
      </c>
      <c r="H23" s="124">
        <v>0</v>
      </c>
      <c r="I23" s="125">
        <f>H23+G23</f>
        <v>0.3</v>
      </c>
      <c r="J23" s="123">
        <v>7.3</v>
      </c>
      <c r="K23" s="124">
        <v>1.2</v>
      </c>
      <c r="L23" s="112">
        <f t="shared" si="1"/>
        <v>8.5</v>
      </c>
      <c r="M23" s="118">
        <f t="shared" si="4"/>
        <v>-25.438596491228065</v>
      </c>
      <c r="N23" s="123">
        <v>11.4</v>
      </c>
      <c r="O23" s="124">
        <v>0</v>
      </c>
      <c r="P23" s="125">
        <f>O23+N23</f>
        <v>11.4</v>
      </c>
      <c r="Q23" s="89" t="s">
        <v>46</v>
      </c>
      <c r="R23" s="107"/>
      <c r="S23" s="66"/>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c r="BP23" s="7"/>
      <c r="BQ23" s="7"/>
      <c r="BR23" s="7"/>
      <c r="BS23" s="7"/>
      <c r="BT23" s="7"/>
      <c r="BU23" s="7"/>
      <c r="BV23" s="7"/>
      <c r="BW23" s="7"/>
      <c r="BX23" s="7"/>
      <c r="BY23" s="7"/>
      <c r="BZ23" s="7"/>
      <c r="CA23" s="7"/>
      <c r="CB23" s="7"/>
      <c r="CC23" s="7"/>
      <c r="CD23" s="7"/>
      <c r="CE23" s="7"/>
      <c r="CF23" s="7"/>
      <c r="CG23" s="7"/>
      <c r="CH23" s="7"/>
      <c r="CI23" s="7"/>
      <c r="CJ23" s="7"/>
      <c r="CK23" s="7"/>
      <c r="CL23" s="7"/>
      <c r="CM23" s="7"/>
      <c r="CN23" s="7"/>
      <c r="CO23" s="7"/>
      <c r="CP23" s="7"/>
      <c r="CQ23" s="7"/>
      <c r="CR23" s="7"/>
      <c r="CS23" s="7"/>
      <c r="CT23" s="7"/>
      <c r="CU23" s="7"/>
      <c r="CV23" s="7"/>
      <c r="CW23" s="7"/>
      <c r="CX23" s="7"/>
      <c r="CY23" s="7"/>
      <c r="CZ23" s="7"/>
      <c r="DA23" s="7"/>
      <c r="DB23" s="7"/>
      <c r="DC23" s="7"/>
      <c r="DD23" s="7"/>
      <c r="DE23" s="7"/>
      <c r="DF23" s="7"/>
      <c r="DG23" s="7"/>
      <c r="DH23" s="7"/>
      <c r="DI23" s="7"/>
      <c r="DJ23" s="7"/>
      <c r="DK23" s="7"/>
      <c r="DL23" s="7"/>
      <c r="DM23" s="7"/>
      <c r="DN23" s="7"/>
      <c r="DO23" s="7"/>
      <c r="DP23" s="7"/>
      <c r="DQ23" s="7"/>
      <c r="DR23" s="7"/>
      <c r="DS23" s="7"/>
      <c r="DT23" s="7"/>
      <c r="DU23" s="7"/>
      <c r="DV23" s="7"/>
      <c r="DW23" s="7"/>
      <c r="DX23" s="7"/>
      <c r="DY23" s="7"/>
      <c r="DZ23" s="7"/>
      <c r="EA23" s="7"/>
      <c r="EB23" s="7"/>
      <c r="EC23" s="7"/>
      <c r="ED23" s="7"/>
      <c r="EE23" s="7"/>
      <c r="EF23" s="7"/>
      <c r="EG23" s="7"/>
      <c r="EH23" s="7"/>
      <c r="EI23" s="7"/>
      <c r="EJ23" s="7"/>
      <c r="EK23" s="7"/>
      <c r="EL23" s="7"/>
      <c r="EM23" s="7"/>
      <c r="EN23" s="7"/>
      <c r="EO23" s="7"/>
      <c r="EP23" s="7"/>
      <c r="EQ23" s="7"/>
      <c r="ER23" s="7"/>
      <c r="ES23" s="7"/>
      <c r="ET23" s="7"/>
      <c r="EU23" s="7"/>
      <c r="EV23" s="7"/>
      <c r="EW23" s="7"/>
      <c r="EX23" s="7"/>
      <c r="EY23" s="7"/>
      <c r="EZ23" s="7"/>
      <c r="FA23" s="7"/>
      <c r="FB23" s="7"/>
      <c r="FC23" s="7"/>
      <c r="FD23" s="7"/>
      <c r="FE23" s="7"/>
      <c r="FF23" s="7"/>
      <c r="FG23" s="7"/>
      <c r="FH23" s="7"/>
      <c r="FI23" s="7"/>
      <c r="FJ23" s="7"/>
      <c r="FK23" s="7"/>
      <c r="FL23" s="7"/>
      <c r="FM23" s="7"/>
      <c r="FN23" s="7"/>
      <c r="FO23" s="7"/>
    </row>
    <row r="24" spans="1:171" s="8" customFormat="1" ht="21" customHeight="1">
      <c r="A24" s="54"/>
      <c r="B24" s="99"/>
      <c r="C24" s="126" t="s">
        <v>47</v>
      </c>
      <c r="D24" s="116">
        <f aca="true" t="shared" si="5" ref="D24:L24">D25+D26+D27</f>
        <v>0.5</v>
      </c>
      <c r="E24" s="117">
        <f t="shared" si="5"/>
        <v>0</v>
      </c>
      <c r="F24" s="112">
        <f t="shared" si="5"/>
        <v>0.5</v>
      </c>
      <c r="G24" s="116">
        <f t="shared" si="5"/>
        <v>0.5</v>
      </c>
      <c r="H24" s="117">
        <f>SUM(H25:H27)</f>
        <v>0</v>
      </c>
      <c r="I24" s="112">
        <f t="shared" si="5"/>
        <v>0.5</v>
      </c>
      <c r="J24" s="116">
        <f t="shared" si="5"/>
        <v>5.6</v>
      </c>
      <c r="K24" s="117">
        <f t="shared" si="5"/>
        <v>3.3000000000000003</v>
      </c>
      <c r="L24" s="103">
        <f t="shared" si="5"/>
        <v>8.9</v>
      </c>
      <c r="M24" s="104">
        <f t="shared" si="4"/>
        <v>-55.72139303482586</v>
      </c>
      <c r="N24" s="116">
        <f>N25+N26+N27</f>
        <v>16.1</v>
      </c>
      <c r="O24" s="117">
        <f>O25+O26+O27</f>
        <v>4</v>
      </c>
      <c r="P24" s="103">
        <f>P25+P26+P27</f>
        <v>20.1</v>
      </c>
      <c r="Q24" s="65" t="s">
        <v>48</v>
      </c>
      <c r="R24" s="62"/>
      <c r="S24" s="12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c r="AZ24" s="7"/>
      <c r="BA24" s="7"/>
      <c r="BB24" s="7"/>
      <c r="BC24" s="7"/>
      <c r="BD24" s="7"/>
      <c r="BE24" s="7"/>
      <c r="BF24" s="7"/>
      <c r="BG24" s="7"/>
      <c r="BH24" s="7"/>
      <c r="BI24" s="7"/>
      <c r="BJ24" s="7"/>
      <c r="BK24" s="7"/>
      <c r="BL24" s="7"/>
      <c r="BM24" s="7"/>
      <c r="BN24" s="7"/>
      <c r="BO24" s="7"/>
      <c r="BP24" s="7"/>
      <c r="BQ24" s="7"/>
      <c r="BR24" s="7"/>
      <c r="BS24" s="7"/>
      <c r="BT24" s="7"/>
      <c r="BU24" s="7"/>
      <c r="BV24" s="7"/>
      <c r="BW24" s="7"/>
      <c r="BX24" s="7"/>
      <c r="BY24" s="7"/>
      <c r="BZ24" s="7"/>
      <c r="CA24" s="7"/>
      <c r="CB24" s="7"/>
      <c r="CC24" s="7"/>
      <c r="CD24" s="7"/>
      <c r="CE24" s="7"/>
      <c r="CF24" s="7"/>
      <c r="CG24" s="7"/>
      <c r="CH24" s="7"/>
      <c r="CI24" s="7"/>
      <c r="CJ24" s="7"/>
      <c r="CK24" s="7"/>
      <c r="CL24" s="7"/>
      <c r="CM24" s="7"/>
      <c r="CN24" s="7"/>
      <c r="CO24" s="7"/>
      <c r="CP24" s="7"/>
      <c r="CQ24" s="7"/>
      <c r="CR24" s="7"/>
      <c r="CS24" s="7"/>
      <c r="CT24" s="7"/>
      <c r="CU24" s="7"/>
      <c r="CV24" s="7"/>
      <c r="CW24" s="7"/>
      <c r="CX24" s="7"/>
      <c r="CY24" s="7"/>
      <c r="CZ24" s="7"/>
      <c r="DA24" s="7"/>
      <c r="DB24" s="7"/>
      <c r="DC24" s="7"/>
      <c r="DD24" s="7"/>
      <c r="DE24" s="7"/>
      <c r="DF24" s="7"/>
      <c r="DG24" s="7"/>
      <c r="DH24" s="7"/>
      <c r="DI24" s="7"/>
      <c r="DJ24" s="7"/>
      <c r="DK24" s="7"/>
      <c r="DL24" s="7"/>
      <c r="DM24" s="7"/>
      <c r="DN24" s="7"/>
      <c r="DO24" s="7"/>
      <c r="DP24" s="7"/>
      <c r="DQ24" s="7"/>
      <c r="DR24" s="7"/>
      <c r="DS24" s="7"/>
      <c r="DT24" s="7"/>
      <c r="DU24" s="7"/>
      <c r="DV24" s="7"/>
      <c r="DW24" s="7"/>
      <c r="DX24" s="7"/>
      <c r="DY24" s="7"/>
      <c r="DZ24" s="7"/>
      <c r="EA24" s="7"/>
      <c r="EB24" s="7"/>
      <c r="EC24" s="7"/>
      <c r="ED24" s="7"/>
      <c r="EE24" s="7"/>
      <c r="EF24" s="7"/>
      <c r="EG24" s="7"/>
      <c r="EH24" s="7"/>
      <c r="EI24" s="7"/>
      <c r="EJ24" s="7"/>
      <c r="EK24" s="7"/>
      <c r="EL24" s="7"/>
      <c r="EM24" s="7"/>
      <c r="EN24" s="7"/>
      <c r="EO24" s="7"/>
      <c r="EP24" s="7"/>
      <c r="EQ24" s="7"/>
      <c r="ER24" s="7"/>
      <c r="ES24" s="7"/>
      <c r="ET24" s="7"/>
      <c r="EU24" s="7"/>
      <c r="EV24" s="7"/>
      <c r="EW24" s="7"/>
      <c r="EX24" s="7"/>
      <c r="EY24" s="7"/>
      <c r="EZ24" s="7"/>
      <c r="FA24" s="7"/>
      <c r="FB24" s="7"/>
      <c r="FC24" s="7"/>
      <c r="FD24" s="7"/>
      <c r="FE24" s="7"/>
      <c r="FF24" s="7"/>
      <c r="FG24" s="7"/>
      <c r="FH24" s="7"/>
      <c r="FI24" s="7"/>
      <c r="FJ24" s="7"/>
      <c r="FK24" s="7"/>
      <c r="FL24" s="7"/>
      <c r="FM24" s="7"/>
      <c r="FN24" s="7"/>
      <c r="FO24" s="7"/>
    </row>
    <row r="25" spans="1:171" s="8" customFormat="1" ht="21" customHeight="1">
      <c r="A25" s="54"/>
      <c r="B25" s="99"/>
      <c r="C25" s="128" t="s">
        <v>49</v>
      </c>
      <c r="D25" s="109">
        <v>0.1</v>
      </c>
      <c r="E25" s="110">
        <v>0</v>
      </c>
      <c r="F25" s="111">
        <f>E25+D25</f>
        <v>0.1</v>
      </c>
      <c r="G25" s="109">
        <v>0.1</v>
      </c>
      <c r="H25" s="110">
        <v>0</v>
      </c>
      <c r="I25" s="111">
        <f>H25+G25</f>
        <v>0.1</v>
      </c>
      <c r="J25" s="109">
        <v>1.1</v>
      </c>
      <c r="K25" s="110">
        <v>0</v>
      </c>
      <c r="L25" s="111">
        <f>K25+J25</f>
        <v>1.1</v>
      </c>
      <c r="M25" s="118">
        <f t="shared" si="4"/>
        <v>10</v>
      </c>
      <c r="N25" s="109">
        <v>1</v>
      </c>
      <c r="O25" s="110">
        <v>0</v>
      </c>
      <c r="P25" s="111">
        <f>O25+N25</f>
        <v>1</v>
      </c>
      <c r="Q25" s="80" t="s">
        <v>50</v>
      </c>
      <c r="R25" s="107"/>
      <c r="S25" s="66"/>
      <c r="T25" s="7"/>
      <c r="U25" s="7"/>
      <c r="V25" s="7"/>
      <c r="X25" s="9"/>
      <c r="Y25" s="9"/>
      <c r="Z25" s="9"/>
      <c r="AA25" s="9"/>
      <c r="AB25" s="9"/>
      <c r="AC25" s="9"/>
      <c r="AD25" s="7"/>
      <c r="AE25" s="7"/>
      <c r="AF25" s="7"/>
      <c r="AG25" s="7"/>
      <c r="AH25" s="7"/>
      <c r="AI25" s="7"/>
      <c r="AJ25" s="7"/>
      <c r="AK25" s="7"/>
      <c r="AL25" s="7"/>
      <c r="AM25" s="7"/>
      <c r="AN25" s="7"/>
      <c r="AO25" s="7"/>
      <c r="AP25" s="7"/>
      <c r="AQ25" s="7"/>
      <c r="AR25" s="7"/>
      <c r="AS25" s="7"/>
      <c r="AT25" s="7"/>
      <c r="AU25" s="7"/>
      <c r="AV25" s="7"/>
      <c r="AW25" s="7"/>
      <c r="AX25" s="7"/>
      <c r="AY25" s="7"/>
      <c r="AZ25" s="7"/>
      <c r="BA25" s="7"/>
      <c r="BB25" s="7"/>
      <c r="BC25" s="7"/>
      <c r="BD25" s="7"/>
      <c r="BE25" s="7"/>
      <c r="BF25" s="7"/>
      <c r="BG25" s="7"/>
      <c r="BH25" s="7"/>
      <c r="BI25" s="7"/>
      <c r="BJ25" s="7"/>
      <c r="BK25" s="7"/>
      <c r="BL25" s="7"/>
      <c r="BM25" s="7"/>
      <c r="BN25" s="7"/>
      <c r="BO25" s="7"/>
      <c r="BP25" s="7"/>
      <c r="BQ25" s="7"/>
      <c r="BR25" s="7"/>
      <c r="BS25" s="7"/>
      <c r="BT25" s="7"/>
      <c r="BU25" s="7"/>
      <c r="BV25" s="7"/>
      <c r="BW25" s="7"/>
      <c r="BX25" s="7"/>
      <c r="BY25" s="7"/>
      <c r="BZ25" s="7"/>
      <c r="CA25" s="7"/>
      <c r="CB25" s="7"/>
      <c r="CC25" s="7"/>
      <c r="CD25" s="7"/>
      <c r="CE25" s="7"/>
      <c r="CF25" s="7"/>
      <c r="CG25" s="7"/>
      <c r="CH25" s="7"/>
      <c r="CI25" s="7"/>
      <c r="CJ25" s="7"/>
      <c r="CK25" s="7"/>
      <c r="CL25" s="7"/>
      <c r="CM25" s="7"/>
      <c r="CN25" s="7"/>
      <c r="CO25" s="7"/>
      <c r="CP25" s="7"/>
      <c r="CQ25" s="7"/>
      <c r="CR25" s="7"/>
      <c r="CS25" s="7"/>
      <c r="CT25" s="7"/>
      <c r="CU25" s="7"/>
      <c r="CV25" s="7"/>
      <c r="CW25" s="7"/>
      <c r="CX25" s="7"/>
      <c r="CY25" s="7"/>
      <c r="CZ25" s="7"/>
      <c r="DA25" s="7"/>
      <c r="DB25" s="7"/>
      <c r="DC25" s="7"/>
      <c r="DD25" s="7"/>
      <c r="DE25" s="7"/>
      <c r="DF25" s="7"/>
      <c r="DG25" s="7"/>
      <c r="DH25" s="7"/>
      <c r="DI25" s="7"/>
      <c r="DJ25" s="7"/>
      <c r="DK25" s="7"/>
      <c r="DL25" s="7"/>
      <c r="DM25" s="7"/>
      <c r="DN25" s="7"/>
      <c r="DO25" s="7"/>
      <c r="DP25" s="7"/>
      <c r="DQ25" s="7"/>
      <c r="DR25" s="7"/>
      <c r="DS25" s="7"/>
      <c r="DT25" s="7"/>
      <c r="DU25" s="7"/>
      <c r="DV25" s="7"/>
      <c r="DW25" s="7"/>
      <c r="DX25" s="7"/>
      <c r="DY25" s="7"/>
      <c r="DZ25" s="7"/>
      <c r="EA25" s="7"/>
      <c r="EB25" s="7"/>
      <c r="EC25" s="7"/>
      <c r="ED25" s="7"/>
      <c r="EE25" s="7"/>
      <c r="EF25" s="7"/>
      <c r="EG25" s="7"/>
      <c r="EH25" s="7"/>
      <c r="EI25" s="7"/>
      <c r="EJ25" s="7"/>
      <c r="EK25" s="7"/>
      <c r="EL25" s="7"/>
      <c r="EM25" s="7"/>
      <c r="EN25" s="7"/>
      <c r="EO25" s="7"/>
      <c r="EP25" s="7"/>
      <c r="EQ25" s="7"/>
      <c r="ER25" s="7"/>
      <c r="ES25" s="7"/>
      <c r="ET25" s="7"/>
      <c r="EU25" s="7"/>
      <c r="EV25" s="7"/>
      <c r="EW25" s="7"/>
      <c r="EX25" s="7"/>
      <c r="EY25" s="7"/>
      <c r="EZ25" s="7"/>
      <c r="FA25" s="7"/>
      <c r="FB25" s="7"/>
      <c r="FC25" s="7"/>
      <c r="FD25" s="7"/>
      <c r="FE25" s="7"/>
      <c r="FF25" s="7"/>
      <c r="FG25" s="7"/>
      <c r="FH25" s="7"/>
      <c r="FI25" s="7"/>
      <c r="FJ25" s="7"/>
      <c r="FK25" s="7"/>
      <c r="FL25" s="7"/>
      <c r="FM25" s="7"/>
      <c r="FN25" s="7"/>
      <c r="FO25" s="7"/>
    </row>
    <row r="26" spans="1:171" s="8" customFormat="1" ht="21" customHeight="1">
      <c r="A26" s="54"/>
      <c r="B26" s="99"/>
      <c r="C26" s="122" t="s">
        <v>51</v>
      </c>
      <c r="D26" s="116">
        <v>0.4</v>
      </c>
      <c r="E26" s="117">
        <v>0</v>
      </c>
      <c r="F26" s="112">
        <f>E26+D26</f>
        <v>0.4</v>
      </c>
      <c r="G26" s="116">
        <v>0.4</v>
      </c>
      <c r="H26" s="117">
        <v>0</v>
      </c>
      <c r="I26" s="112">
        <f>H26+G26</f>
        <v>0.4</v>
      </c>
      <c r="J26" s="116">
        <v>3.9</v>
      </c>
      <c r="K26" s="117">
        <v>0.1</v>
      </c>
      <c r="L26" s="112">
        <f>K26+J26</f>
        <v>4</v>
      </c>
      <c r="M26" s="118">
        <f t="shared" si="4"/>
        <v>-69.46564885496184</v>
      </c>
      <c r="N26" s="116">
        <v>13</v>
      </c>
      <c r="O26" s="117">
        <v>0.1</v>
      </c>
      <c r="P26" s="112">
        <f>O26+N26</f>
        <v>13.1</v>
      </c>
      <c r="Q26" s="119" t="s">
        <v>52</v>
      </c>
      <c r="R26" s="107"/>
      <c r="S26" s="66"/>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c r="BP26" s="7"/>
      <c r="BQ26" s="7"/>
      <c r="BR26" s="7"/>
      <c r="BS26" s="7"/>
      <c r="BT26" s="7"/>
      <c r="BU26" s="7"/>
      <c r="BV26" s="7"/>
      <c r="BW26" s="7"/>
      <c r="BX26" s="7"/>
      <c r="BY26" s="7"/>
      <c r="BZ26" s="7"/>
      <c r="CA26" s="7"/>
      <c r="CB26" s="7"/>
      <c r="CC26" s="7"/>
      <c r="CD26" s="7"/>
      <c r="CE26" s="7"/>
      <c r="CF26" s="7"/>
      <c r="CG26" s="7"/>
      <c r="CH26" s="7"/>
      <c r="CI26" s="7"/>
      <c r="CJ26" s="7"/>
      <c r="CK26" s="7"/>
      <c r="CL26" s="7"/>
      <c r="CM26" s="7"/>
      <c r="CN26" s="7"/>
      <c r="CO26" s="7"/>
      <c r="CP26" s="7"/>
      <c r="CQ26" s="7"/>
      <c r="CR26" s="7"/>
      <c r="CS26" s="7"/>
      <c r="CT26" s="7"/>
      <c r="CU26" s="7"/>
      <c r="CV26" s="7"/>
      <c r="CW26" s="7"/>
      <c r="CX26" s="7"/>
      <c r="CY26" s="7"/>
      <c r="CZ26" s="7"/>
      <c r="DA26" s="7"/>
      <c r="DB26" s="7"/>
      <c r="DC26" s="7"/>
      <c r="DD26" s="7"/>
      <c r="DE26" s="7"/>
      <c r="DF26" s="7"/>
      <c r="DG26" s="7"/>
      <c r="DH26" s="7"/>
      <c r="DI26" s="7"/>
      <c r="DJ26" s="7"/>
      <c r="DK26" s="7"/>
      <c r="DL26" s="7"/>
      <c r="DM26" s="7"/>
      <c r="DN26" s="7"/>
      <c r="DO26" s="7"/>
      <c r="DP26" s="7"/>
      <c r="DQ26" s="7"/>
      <c r="DR26" s="7"/>
      <c r="DS26" s="7"/>
      <c r="DT26" s="7"/>
      <c r="DU26" s="7"/>
      <c r="DV26" s="7"/>
      <c r="DW26" s="7"/>
      <c r="DX26" s="7"/>
      <c r="DY26" s="7"/>
      <c r="DZ26" s="7"/>
      <c r="EA26" s="7"/>
      <c r="EB26" s="7"/>
      <c r="EC26" s="7"/>
      <c r="ED26" s="7"/>
      <c r="EE26" s="7"/>
      <c r="EF26" s="7"/>
      <c r="EG26" s="7"/>
      <c r="EH26" s="7"/>
      <c r="EI26" s="7"/>
      <c r="EJ26" s="7"/>
      <c r="EK26" s="7"/>
      <c r="EL26" s="7"/>
      <c r="EM26" s="7"/>
      <c r="EN26" s="7"/>
      <c r="EO26" s="7"/>
      <c r="EP26" s="7"/>
      <c r="EQ26" s="7"/>
      <c r="ER26" s="7"/>
      <c r="ES26" s="7"/>
      <c r="ET26" s="7"/>
      <c r="EU26" s="7"/>
      <c r="EV26" s="7"/>
      <c r="EW26" s="7"/>
      <c r="EX26" s="7"/>
      <c r="EY26" s="7"/>
      <c r="EZ26" s="7"/>
      <c r="FA26" s="7"/>
      <c r="FB26" s="7"/>
      <c r="FC26" s="7"/>
      <c r="FD26" s="7"/>
      <c r="FE26" s="7"/>
      <c r="FF26" s="7"/>
      <c r="FG26" s="7"/>
      <c r="FH26" s="7"/>
      <c r="FI26" s="7"/>
      <c r="FJ26" s="7"/>
      <c r="FK26" s="7"/>
      <c r="FL26" s="7"/>
      <c r="FM26" s="7"/>
      <c r="FN26" s="7"/>
      <c r="FO26" s="7"/>
    </row>
    <row r="27" spans="1:171" s="8" customFormat="1" ht="21" customHeight="1">
      <c r="A27" s="54"/>
      <c r="B27" s="99"/>
      <c r="C27" s="81" t="s">
        <v>53</v>
      </c>
      <c r="D27" s="123">
        <v>0</v>
      </c>
      <c r="E27" s="124">
        <v>0</v>
      </c>
      <c r="F27" s="125">
        <f>E27+D27</f>
        <v>0</v>
      </c>
      <c r="G27" s="123">
        <v>0</v>
      </c>
      <c r="H27" s="124">
        <v>0</v>
      </c>
      <c r="I27" s="125">
        <f>H27+G27</f>
        <v>0</v>
      </c>
      <c r="J27" s="123">
        <v>0.6</v>
      </c>
      <c r="K27" s="124">
        <v>3.2</v>
      </c>
      <c r="L27" s="125">
        <f>K27+J27</f>
        <v>3.8000000000000003</v>
      </c>
      <c r="M27" s="129">
        <f t="shared" si="4"/>
        <v>-36.66666666666667</v>
      </c>
      <c r="N27" s="123">
        <v>2.1</v>
      </c>
      <c r="O27" s="124">
        <v>3.9</v>
      </c>
      <c r="P27" s="130">
        <f>O27+N27</f>
        <v>6</v>
      </c>
      <c r="Q27" s="89" t="s">
        <v>54</v>
      </c>
      <c r="R27" s="107"/>
      <c r="S27" s="66"/>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c r="BP27" s="7"/>
      <c r="BQ27" s="7"/>
      <c r="BR27" s="7"/>
      <c r="BS27" s="7"/>
      <c r="BT27" s="7"/>
      <c r="BU27" s="7"/>
      <c r="BV27" s="7"/>
      <c r="BW27" s="7"/>
      <c r="BX27" s="7"/>
      <c r="BY27" s="7"/>
      <c r="BZ27" s="7"/>
      <c r="CA27" s="7"/>
      <c r="CB27" s="7"/>
      <c r="CC27" s="7"/>
      <c r="CD27" s="7"/>
      <c r="CE27" s="7"/>
      <c r="CF27" s="7"/>
      <c r="CG27" s="7"/>
      <c r="CH27" s="7"/>
      <c r="CI27" s="7"/>
      <c r="CJ27" s="7"/>
      <c r="CK27" s="7"/>
      <c r="CL27" s="7"/>
      <c r="CM27" s="7"/>
      <c r="CN27" s="7"/>
      <c r="CO27" s="7"/>
      <c r="CP27" s="7"/>
      <c r="CQ27" s="7"/>
      <c r="CR27" s="7"/>
      <c r="CS27" s="7"/>
      <c r="CT27" s="7"/>
      <c r="CU27" s="7"/>
      <c r="CV27" s="7"/>
      <c r="CW27" s="7"/>
      <c r="CX27" s="7"/>
      <c r="CY27" s="7"/>
      <c r="CZ27" s="7"/>
      <c r="DA27" s="7"/>
      <c r="DB27" s="7"/>
      <c r="DC27" s="7"/>
      <c r="DD27" s="7"/>
      <c r="DE27" s="7"/>
      <c r="DF27" s="7"/>
      <c r="DG27" s="7"/>
      <c r="DH27" s="7"/>
      <c r="DI27" s="7"/>
      <c r="DJ27" s="7"/>
      <c r="DK27" s="7"/>
      <c r="DL27" s="7"/>
      <c r="DM27" s="7"/>
      <c r="DN27" s="7"/>
      <c r="DO27" s="7"/>
      <c r="DP27" s="7"/>
      <c r="DQ27" s="7"/>
      <c r="DR27" s="7"/>
      <c r="DS27" s="7"/>
      <c r="DT27" s="7"/>
      <c r="DU27" s="7"/>
      <c r="DV27" s="7"/>
      <c r="DW27" s="7"/>
      <c r="DX27" s="7"/>
      <c r="DY27" s="7"/>
      <c r="DZ27" s="7"/>
      <c r="EA27" s="7"/>
      <c r="EB27" s="7"/>
      <c r="EC27" s="7"/>
      <c r="ED27" s="7"/>
      <c r="EE27" s="7"/>
      <c r="EF27" s="7"/>
      <c r="EG27" s="7"/>
      <c r="EH27" s="7"/>
      <c r="EI27" s="7"/>
      <c r="EJ27" s="7"/>
      <c r="EK27" s="7"/>
      <c r="EL27" s="7"/>
      <c r="EM27" s="7"/>
      <c r="EN27" s="7"/>
      <c r="EO27" s="7"/>
      <c r="EP27" s="7"/>
      <c r="EQ27" s="7"/>
      <c r="ER27" s="7"/>
      <c r="ES27" s="7"/>
      <c r="ET27" s="7"/>
      <c r="EU27" s="7"/>
      <c r="EV27" s="7"/>
      <c r="EW27" s="7"/>
      <c r="EX27" s="7"/>
      <c r="EY27" s="7"/>
      <c r="EZ27" s="7"/>
      <c r="FA27" s="7"/>
      <c r="FB27" s="7"/>
      <c r="FC27" s="7"/>
      <c r="FD27" s="7"/>
      <c r="FE27" s="7"/>
      <c r="FF27" s="7"/>
      <c r="FG27" s="7"/>
      <c r="FH27" s="7"/>
      <c r="FI27" s="7"/>
      <c r="FJ27" s="7"/>
      <c r="FK27" s="7"/>
      <c r="FL27" s="7"/>
      <c r="FM27" s="7"/>
      <c r="FN27" s="7"/>
      <c r="FO27" s="7"/>
    </row>
    <row r="28" spans="1:171" s="8" customFormat="1" ht="21" customHeight="1">
      <c r="A28" s="54"/>
      <c r="B28" s="131" t="s">
        <v>8</v>
      </c>
      <c r="C28" s="132"/>
      <c r="D28" s="116">
        <v>0.1</v>
      </c>
      <c r="E28" s="117">
        <v>0.1</v>
      </c>
      <c r="F28" s="112">
        <f t="shared" si="3"/>
        <v>0.2</v>
      </c>
      <c r="G28" s="116">
        <v>0.4</v>
      </c>
      <c r="H28" s="117">
        <v>0</v>
      </c>
      <c r="I28" s="112">
        <f>SUM(G28:H28)</f>
        <v>0.4</v>
      </c>
      <c r="J28" s="116">
        <v>3.5</v>
      </c>
      <c r="K28" s="117">
        <v>1</v>
      </c>
      <c r="L28" s="112">
        <f>SUM(J28:K28)</f>
        <v>4.5</v>
      </c>
      <c r="M28" s="118">
        <f t="shared" si="4"/>
        <v>-56.310679611650485</v>
      </c>
      <c r="N28" s="116">
        <v>10</v>
      </c>
      <c r="O28" s="117">
        <v>0.3</v>
      </c>
      <c r="P28" s="111">
        <f>SUM(N28:O28)</f>
        <v>10.3</v>
      </c>
      <c r="Q28" s="65"/>
      <c r="R28" s="107" t="s">
        <v>9</v>
      </c>
      <c r="S28" s="66"/>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c r="BP28" s="7"/>
      <c r="BQ28" s="7"/>
      <c r="BR28" s="7"/>
      <c r="BS28" s="7"/>
      <c r="BT28" s="7"/>
      <c r="BU28" s="7"/>
      <c r="BV28" s="7"/>
      <c r="BW28" s="7"/>
      <c r="BX28" s="7"/>
      <c r="BY28" s="7"/>
      <c r="BZ28" s="7"/>
      <c r="CA28" s="7"/>
      <c r="CB28" s="7"/>
      <c r="CC28" s="7"/>
      <c r="CD28" s="7"/>
      <c r="CE28" s="7"/>
      <c r="CF28" s="7"/>
      <c r="CG28" s="7"/>
      <c r="CH28" s="7"/>
      <c r="CI28" s="7"/>
      <c r="CJ28" s="7"/>
      <c r="CK28" s="7"/>
      <c r="CL28" s="7"/>
      <c r="CM28" s="7"/>
      <c r="CN28" s="7"/>
      <c r="CO28" s="7"/>
      <c r="CP28" s="7"/>
      <c r="CQ28" s="7"/>
      <c r="CR28" s="7"/>
      <c r="CS28" s="7"/>
      <c r="CT28" s="7"/>
      <c r="CU28" s="7"/>
      <c r="CV28" s="7"/>
      <c r="CW28" s="7"/>
      <c r="CX28" s="7"/>
      <c r="CY28" s="7"/>
      <c r="CZ28" s="7"/>
      <c r="DA28" s="7"/>
      <c r="DB28" s="7"/>
      <c r="DC28" s="7"/>
      <c r="DD28" s="7"/>
      <c r="DE28" s="7"/>
      <c r="DF28" s="7"/>
      <c r="DG28" s="7"/>
      <c r="DH28" s="7"/>
      <c r="DI28" s="7"/>
      <c r="DJ28" s="7"/>
      <c r="DK28" s="7"/>
      <c r="DL28" s="7"/>
      <c r="DM28" s="7"/>
      <c r="DN28" s="7"/>
      <c r="DO28" s="7"/>
      <c r="DP28" s="7"/>
      <c r="DQ28" s="7"/>
      <c r="DR28" s="7"/>
      <c r="DS28" s="7"/>
      <c r="DT28" s="7"/>
      <c r="DU28" s="7"/>
      <c r="DV28" s="7"/>
      <c r="DW28" s="7"/>
      <c r="DX28" s="7"/>
      <c r="DY28" s="7"/>
      <c r="DZ28" s="7"/>
      <c r="EA28" s="7"/>
      <c r="EB28" s="7"/>
      <c r="EC28" s="7"/>
      <c r="ED28" s="7"/>
      <c r="EE28" s="7"/>
      <c r="EF28" s="7"/>
      <c r="EG28" s="7"/>
      <c r="EH28" s="7"/>
      <c r="EI28" s="7"/>
      <c r="EJ28" s="7"/>
      <c r="EK28" s="7"/>
      <c r="EL28" s="7"/>
      <c r="EM28" s="7"/>
      <c r="EN28" s="7"/>
      <c r="EO28" s="7"/>
      <c r="EP28" s="7"/>
      <c r="EQ28" s="7"/>
      <c r="ER28" s="7"/>
      <c r="ES28" s="7"/>
      <c r="ET28" s="7"/>
      <c r="EU28" s="7"/>
      <c r="EV28" s="7"/>
      <c r="EW28" s="7"/>
      <c r="EX28" s="7"/>
      <c r="EY28" s="7"/>
      <c r="EZ28" s="7"/>
      <c r="FA28" s="7"/>
      <c r="FB28" s="7"/>
      <c r="FC28" s="7"/>
      <c r="FD28" s="7"/>
      <c r="FE28" s="7"/>
      <c r="FF28" s="7"/>
      <c r="FG28" s="7"/>
      <c r="FH28" s="7"/>
      <c r="FI28" s="7"/>
      <c r="FJ28" s="7"/>
      <c r="FK28" s="7"/>
      <c r="FL28" s="7"/>
      <c r="FM28" s="7"/>
      <c r="FN28" s="7"/>
      <c r="FO28" s="7"/>
    </row>
    <row r="29" spans="1:171" s="8" customFormat="1" ht="21" customHeight="1" thickBot="1">
      <c r="A29" s="54"/>
      <c r="B29" s="133" t="s">
        <v>10</v>
      </c>
      <c r="C29" s="134"/>
      <c r="D29" s="83">
        <v>0</v>
      </c>
      <c r="E29" s="84">
        <v>0</v>
      </c>
      <c r="F29" s="135">
        <f t="shared" si="3"/>
        <v>0</v>
      </c>
      <c r="G29" s="83">
        <v>0.2</v>
      </c>
      <c r="H29" s="84">
        <v>0</v>
      </c>
      <c r="I29" s="135">
        <f>SUM(G29:H29)</f>
        <v>0.2</v>
      </c>
      <c r="J29" s="83">
        <v>1.2</v>
      </c>
      <c r="K29" s="84">
        <v>0.2</v>
      </c>
      <c r="L29" s="85">
        <f>SUM(J29:K29)</f>
        <v>1.4</v>
      </c>
      <c r="M29" s="136">
        <f t="shared" si="4"/>
        <v>100</v>
      </c>
      <c r="N29" s="83">
        <v>0.6</v>
      </c>
      <c r="O29" s="84">
        <v>0.1</v>
      </c>
      <c r="P29" s="85">
        <f>SUM(N29:O29)</f>
        <v>0.7</v>
      </c>
      <c r="Q29" s="137"/>
      <c r="R29" s="138" t="s">
        <v>11</v>
      </c>
      <c r="S29" s="66"/>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c r="AZ29" s="7"/>
      <c r="BA29" s="7"/>
      <c r="BB29" s="7"/>
      <c r="BC29" s="7"/>
      <c r="BD29" s="7"/>
      <c r="BE29" s="7"/>
      <c r="BF29" s="7"/>
      <c r="BG29" s="7"/>
      <c r="BH29" s="7"/>
      <c r="BI29" s="7"/>
      <c r="BJ29" s="7"/>
      <c r="BK29" s="7"/>
      <c r="BL29" s="7"/>
      <c r="BM29" s="7"/>
      <c r="BN29" s="7"/>
      <c r="BO29" s="7"/>
      <c r="BP29" s="7"/>
      <c r="BQ29" s="7"/>
      <c r="BR29" s="7"/>
      <c r="BS29" s="7"/>
      <c r="BT29" s="7"/>
      <c r="BU29" s="7"/>
      <c r="BV29" s="7"/>
      <c r="BW29" s="7"/>
      <c r="BX29" s="7"/>
      <c r="BY29" s="7"/>
      <c r="BZ29" s="7"/>
      <c r="CA29" s="7"/>
      <c r="CB29" s="7"/>
      <c r="CC29" s="7"/>
      <c r="CD29" s="7"/>
      <c r="CE29" s="7"/>
      <c r="CF29" s="7"/>
      <c r="CG29" s="7"/>
      <c r="CH29" s="7"/>
      <c r="CI29" s="7"/>
      <c r="CJ29" s="7"/>
      <c r="CK29" s="7"/>
      <c r="CL29" s="7"/>
      <c r="CM29" s="7"/>
      <c r="CN29" s="7"/>
      <c r="CO29" s="7"/>
      <c r="CP29" s="7"/>
      <c r="CQ29" s="7"/>
      <c r="CR29" s="7"/>
      <c r="CS29" s="7"/>
      <c r="CT29" s="7"/>
      <c r="CU29" s="7"/>
      <c r="CV29" s="7"/>
      <c r="CW29" s="7"/>
      <c r="CX29" s="7"/>
      <c r="CY29" s="7"/>
      <c r="CZ29" s="7"/>
      <c r="DA29" s="7"/>
      <c r="DB29" s="7"/>
      <c r="DC29" s="7"/>
      <c r="DD29" s="7"/>
      <c r="DE29" s="7"/>
      <c r="DF29" s="7"/>
      <c r="DG29" s="7"/>
      <c r="DH29" s="7"/>
      <c r="DI29" s="7"/>
      <c r="DJ29" s="7"/>
      <c r="DK29" s="7"/>
      <c r="DL29" s="7"/>
      <c r="DM29" s="7"/>
      <c r="DN29" s="7"/>
      <c r="DO29" s="7"/>
      <c r="DP29" s="7"/>
      <c r="DQ29" s="7"/>
      <c r="DR29" s="7"/>
      <c r="DS29" s="7"/>
      <c r="DT29" s="7"/>
      <c r="DU29" s="7"/>
      <c r="DV29" s="7"/>
      <c r="DW29" s="7"/>
      <c r="DX29" s="7"/>
      <c r="DY29" s="7"/>
      <c r="DZ29" s="7"/>
      <c r="EA29" s="7"/>
      <c r="EB29" s="7"/>
      <c r="EC29" s="7"/>
      <c r="ED29" s="7"/>
      <c r="EE29" s="7"/>
      <c r="EF29" s="7"/>
      <c r="EG29" s="7"/>
      <c r="EH29" s="7"/>
      <c r="EI29" s="7"/>
      <c r="EJ29" s="7"/>
      <c r="EK29" s="7"/>
      <c r="EL29" s="7"/>
      <c r="EM29" s="7"/>
      <c r="EN29" s="7"/>
      <c r="EO29" s="7"/>
      <c r="EP29" s="7"/>
      <c r="EQ29" s="7"/>
      <c r="ER29" s="7"/>
      <c r="ES29" s="7"/>
      <c r="ET29" s="7"/>
      <c r="EU29" s="7"/>
      <c r="EV29" s="7"/>
      <c r="EW29" s="7"/>
      <c r="EX29" s="7"/>
      <c r="EY29" s="7"/>
      <c r="EZ29" s="7"/>
      <c r="FA29" s="7"/>
      <c r="FB29" s="7"/>
      <c r="FC29" s="7"/>
      <c r="FD29" s="7"/>
      <c r="FE29" s="7"/>
      <c r="FF29" s="7"/>
      <c r="FG29" s="7"/>
      <c r="FH29" s="7"/>
      <c r="FI29" s="7"/>
      <c r="FJ29" s="7"/>
      <c r="FK29" s="7"/>
      <c r="FL29" s="7"/>
      <c r="FM29" s="7"/>
      <c r="FN29" s="7"/>
      <c r="FO29" s="7"/>
    </row>
    <row r="30" spans="1:171" s="8" customFormat="1" ht="9" customHeight="1" thickBot="1">
      <c r="A30" s="54"/>
      <c r="B30" s="55"/>
      <c r="C30" s="55"/>
      <c r="D30" s="90"/>
      <c r="E30" s="90"/>
      <c r="F30" s="90"/>
      <c r="G30" s="90"/>
      <c r="H30" s="90"/>
      <c r="I30" s="90"/>
      <c r="J30" s="90"/>
      <c r="K30" s="90"/>
      <c r="L30" s="90"/>
      <c r="M30" s="91"/>
      <c r="N30" s="90"/>
      <c r="O30" s="90"/>
      <c r="P30" s="90"/>
      <c r="Q30" s="61"/>
      <c r="R30" s="61"/>
      <c r="S30" s="63"/>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c r="AY30" s="7"/>
      <c r="AZ30" s="7"/>
      <c r="BA30" s="7"/>
      <c r="BB30" s="7"/>
      <c r="BC30" s="7"/>
      <c r="BD30" s="7"/>
      <c r="BE30" s="7"/>
      <c r="BF30" s="7"/>
      <c r="BG30" s="7"/>
      <c r="BH30" s="7"/>
      <c r="BI30" s="7"/>
      <c r="BJ30" s="7"/>
      <c r="BK30" s="7"/>
      <c r="BL30" s="7"/>
      <c r="BM30" s="7"/>
      <c r="BN30" s="7"/>
      <c r="BO30" s="7"/>
      <c r="BP30" s="7"/>
      <c r="BQ30" s="7"/>
      <c r="BR30" s="7"/>
      <c r="BS30" s="7"/>
      <c r="BT30" s="7"/>
      <c r="BU30" s="7"/>
      <c r="BV30" s="7"/>
      <c r="BW30" s="7"/>
      <c r="BX30" s="7"/>
      <c r="BY30" s="7"/>
      <c r="BZ30" s="7"/>
      <c r="CA30" s="7"/>
      <c r="CB30" s="7"/>
      <c r="CC30" s="7"/>
      <c r="CD30" s="7"/>
      <c r="CE30" s="7"/>
      <c r="CF30" s="7"/>
      <c r="CG30" s="7"/>
      <c r="CH30" s="7"/>
      <c r="CI30" s="7"/>
      <c r="CJ30" s="7"/>
      <c r="CK30" s="7"/>
      <c r="CL30" s="7"/>
      <c r="CM30" s="7"/>
      <c r="CN30" s="7"/>
      <c r="CO30" s="7"/>
      <c r="CP30" s="7"/>
      <c r="CQ30" s="7"/>
      <c r="CR30" s="7"/>
      <c r="CS30" s="7"/>
      <c r="CT30" s="7"/>
      <c r="CU30" s="7"/>
      <c r="CV30" s="7"/>
      <c r="CW30" s="7"/>
      <c r="CX30" s="7"/>
      <c r="CY30" s="7"/>
      <c r="CZ30" s="7"/>
      <c r="DA30" s="7"/>
      <c r="DB30" s="7"/>
      <c r="DC30" s="7"/>
      <c r="DD30" s="7"/>
      <c r="DE30" s="7"/>
      <c r="DF30" s="7"/>
      <c r="DG30" s="7"/>
      <c r="DH30" s="7"/>
      <c r="DI30" s="7"/>
      <c r="DJ30" s="7"/>
      <c r="DK30" s="7"/>
      <c r="DL30" s="7"/>
      <c r="DM30" s="7"/>
      <c r="DN30" s="7"/>
      <c r="DO30" s="7"/>
      <c r="DP30" s="7"/>
      <c r="DQ30" s="7"/>
      <c r="DR30" s="7"/>
      <c r="DS30" s="7"/>
      <c r="DT30" s="7"/>
      <c r="DU30" s="7"/>
      <c r="DV30" s="7"/>
      <c r="DW30" s="7"/>
      <c r="DX30" s="7"/>
      <c r="DY30" s="7"/>
      <c r="DZ30" s="7"/>
      <c r="EA30" s="7"/>
      <c r="EB30" s="7"/>
      <c r="EC30" s="7"/>
      <c r="ED30" s="7"/>
      <c r="EE30" s="7"/>
      <c r="EF30" s="7"/>
      <c r="EG30" s="7"/>
      <c r="EH30" s="7"/>
      <c r="EI30" s="7"/>
      <c r="EJ30" s="7"/>
      <c r="EK30" s="7"/>
      <c r="EL30" s="7"/>
      <c r="EM30" s="7"/>
      <c r="EN30" s="7"/>
      <c r="EO30" s="7"/>
      <c r="EP30" s="7"/>
      <c r="EQ30" s="7"/>
      <c r="ER30" s="7"/>
      <c r="ES30" s="7"/>
      <c r="ET30" s="7"/>
      <c r="EU30" s="7"/>
      <c r="EV30" s="7"/>
      <c r="EW30" s="7"/>
      <c r="EX30" s="7"/>
      <c r="EY30" s="7"/>
      <c r="EZ30" s="7"/>
      <c r="FA30" s="7"/>
      <c r="FB30" s="7"/>
      <c r="FC30" s="7"/>
      <c r="FD30" s="7"/>
      <c r="FE30" s="7"/>
      <c r="FF30" s="7"/>
      <c r="FG30" s="7"/>
      <c r="FH30" s="7"/>
      <c r="FI30" s="7"/>
      <c r="FJ30" s="7"/>
      <c r="FK30" s="7"/>
      <c r="FL30" s="7"/>
      <c r="FM30" s="7"/>
      <c r="FN30" s="7"/>
      <c r="FO30" s="7"/>
    </row>
    <row r="31" spans="1:171" s="8" customFormat="1" ht="21" customHeight="1" thickBot="1">
      <c r="A31" s="54" t="s">
        <v>120</v>
      </c>
      <c r="B31" s="55"/>
      <c r="C31" s="55"/>
      <c r="D31" s="68">
        <f>SUM(D32+D35)</f>
        <v>4.1</v>
      </c>
      <c r="E31" s="139">
        <f>SUM(E32+E35)</f>
        <v>0.3</v>
      </c>
      <c r="F31" s="70">
        <f>SUM(D31:E31)</f>
        <v>4.3999999999999995</v>
      </c>
      <c r="G31" s="68">
        <f>SUM(G32+G35)</f>
        <v>4.3</v>
      </c>
      <c r="H31" s="139">
        <f>SUM(H32+H35)</f>
        <v>0.3</v>
      </c>
      <c r="I31" s="70">
        <f>SUM(G31:H31)</f>
        <v>4.6</v>
      </c>
      <c r="J31" s="68">
        <f>SUM(J32+J35)</f>
        <v>37.199999999999996</v>
      </c>
      <c r="K31" s="139">
        <f>SUM(K32+K35)</f>
        <v>3</v>
      </c>
      <c r="L31" s="70">
        <f>SUM(J31:K31)</f>
        <v>40.199999999999996</v>
      </c>
      <c r="M31" s="72" t="s">
        <v>21</v>
      </c>
      <c r="N31" s="68">
        <f>SUM(N32+N35)</f>
        <v>54</v>
      </c>
      <c r="O31" s="139">
        <f>SUM(O32+O35)</f>
        <v>2.3</v>
      </c>
      <c r="P31" s="70">
        <f>SUM(N31:O31)</f>
        <v>56.3</v>
      </c>
      <c r="Q31" s="61"/>
      <c r="R31" s="61"/>
      <c r="S31" s="140" t="s">
        <v>121</v>
      </c>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c r="BT31" s="7"/>
      <c r="BU31" s="7"/>
      <c r="BV31" s="7"/>
      <c r="BW31" s="7"/>
      <c r="BX31" s="7"/>
      <c r="BY31" s="7"/>
      <c r="BZ31" s="7"/>
      <c r="CA31" s="7"/>
      <c r="CB31" s="7"/>
      <c r="CC31" s="7"/>
      <c r="CD31" s="7"/>
      <c r="CE31" s="7"/>
      <c r="CF31" s="7"/>
      <c r="CG31" s="7"/>
      <c r="CH31" s="7"/>
      <c r="CI31" s="7"/>
      <c r="CJ31" s="7"/>
      <c r="CK31" s="7"/>
      <c r="CL31" s="7"/>
      <c r="CM31" s="7"/>
      <c r="CN31" s="7"/>
      <c r="CO31" s="7"/>
      <c r="CP31" s="7"/>
      <c r="CQ31" s="7"/>
      <c r="CR31" s="7"/>
      <c r="CS31" s="7"/>
      <c r="CT31" s="7"/>
      <c r="CU31" s="7"/>
      <c r="CV31" s="7"/>
      <c r="CW31" s="7"/>
      <c r="CX31" s="7"/>
      <c r="CY31" s="7"/>
      <c r="CZ31" s="7"/>
      <c r="DA31" s="7"/>
      <c r="DB31" s="7"/>
      <c r="DC31" s="7"/>
      <c r="DD31" s="7"/>
      <c r="DE31" s="7"/>
      <c r="DF31" s="7"/>
      <c r="DG31" s="7"/>
      <c r="DH31" s="7"/>
      <c r="DI31" s="7"/>
      <c r="DJ31" s="7"/>
      <c r="DK31" s="7"/>
      <c r="DL31" s="7"/>
      <c r="DM31" s="7"/>
      <c r="DN31" s="7"/>
      <c r="DO31" s="7"/>
      <c r="DP31" s="7"/>
      <c r="DQ31" s="7"/>
      <c r="DR31" s="7"/>
      <c r="DS31" s="7"/>
      <c r="DT31" s="7"/>
      <c r="DU31" s="7"/>
      <c r="DV31" s="7"/>
      <c r="DW31" s="7"/>
      <c r="DX31" s="7"/>
      <c r="DY31" s="7"/>
      <c r="DZ31" s="7"/>
      <c r="EA31" s="7"/>
      <c r="EB31" s="7"/>
      <c r="EC31" s="7"/>
      <c r="ED31" s="7"/>
      <c r="EE31" s="7"/>
      <c r="EF31" s="7"/>
      <c r="EG31" s="7"/>
      <c r="EH31" s="7"/>
      <c r="EI31" s="7"/>
      <c r="EJ31" s="7"/>
      <c r="EK31" s="7"/>
      <c r="EL31" s="7"/>
      <c r="EM31" s="7"/>
      <c r="EN31" s="7"/>
      <c r="EO31" s="7"/>
      <c r="EP31" s="7"/>
      <c r="EQ31" s="7"/>
      <c r="ER31" s="7"/>
      <c r="ES31" s="7"/>
      <c r="ET31" s="7"/>
      <c r="EU31" s="7"/>
      <c r="EV31" s="7"/>
      <c r="EW31" s="7"/>
      <c r="EX31" s="7"/>
      <c r="EY31" s="7"/>
      <c r="EZ31" s="7"/>
      <c r="FA31" s="7"/>
      <c r="FB31" s="7"/>
      <c r="FC31" s="7"/>
      <c r="FD31" s="7"/>
      <c r="FE31" s="7"/>
      <c r="FF31" s="7"/>
      <c r="FG31" s="7"/>
      <c r="FH31" s="7"/>
      <c r="FI31" s="7"/>
      <c r="FJ31" s="7"/>
      <c r="FK31" s="7"/>
      <c r="FL31" s="7"/>
      <c r="FM31" s="7"/>
      <c r="FN31" s="7"/>
      <c r="FO31" s="7"/>
    </row>
    <row r="32" spans="1:171" s="8" customFormat="1" ht="21" customHeight="1">
      <c r="A32" s="54"/>
      <c r="B32" s="93" t="s">
        <v>80</v>
      </c>
      <c r="C32" s="141"/>
      <c r="D32" s="68">
        <f>SUM(D33:D34)</f>
        <v>0.1</v>
      </c>
      <c r="E32" s="139">
        <f>SUM(E33:E34)</f>
        <v>0.3</v>
      </c>
      <c r="F32" s="73">
        <f aca="true" t="shared" si="6" ref="F32:F37">SUM(D32:E32)</f>
        <v>0.4</v>
      </c>
      <c r="G32" s="68">
        <f>SUM(G33:G34)</f>
        <v>0.1</v>
      </c>
      <c r="H32" s="139">
        <f>SUM(H33:H34)</f>
        <v>0.3</v>
      </c>
      <c r="I32" s="73">
        <f aca="true" t="shared" si="7" ref="I32:I37">SUM(G32:H32)</f>
        <v>0.4</v>
      </c>
      <c r="J32" s="68">
        <f>SUM(J33:J34)</f>
        <v>1.1</v>
      </c>
      <c r="K32" s="142">
        <f>SUM(K33:K34)</f>
        <v>2.7</v>
      </c>
      <c r="L32" s="73">
        <f aca="true" t="shared" si="8" ref="L32:L37">SUM(J32:K32)</f>
        <v>3.8000000000000003</v>
      </c>
      <c r="M32" s="143" t="s">
        <v>21</v>
      </c>
      <c r="N32" s="95">
        <f>SUM(N33:N34)</f>
        <v>0.9</v>
      </c>
      <c r="O32" s="77">
        <f>SUM(O33:O34)</f>
        <v>2.3</v>
      </c>
      <c r="P32" s="73">
        <f aca="true" t="shared" si="9" ref="P32:P37">SUM(N32:O32)</f>
        <v>3.1999999999999997</v>
      </c>
      <c r="Q32" s="144"/>
      <c r="R32" s="98" t="s">
        <v>84</v>
      </c>
      <c r="S32" s="63"/>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row>
    <row r="33" spans="1:171" s="8" customFormat="1" ht="21" customHeight="1">
      <c r="A33" s="54"/>
      <c r="B33" s="145"/>
      <c r="C33" s="146" t="s">
        <v>65</v>
      </c>
      <c r="D33" s="147">
        <v>0.1</v>
      </c>
      <c r="E33" s="148">
        <v>0.3</v>
      </c>
      <c r="F33" s="149">
        <f t="shared" si="6"/>
        <v>0.4</v>
      </c>
      <c r="G33" s="147">
        <v>0.1</v>
      </c>
      <c r="H33" s="148">
        <v>0.3</v>
      </c>
      <c r="I33" s="149">
        <f t="shared" si="7"/>
        <v>0.4</v>
      </c>
      <c r="J33" s="147">
        <v>1.1</v>
      </c>
      <c r="K33" s="148">
        <v>2.7</v>
      </c>
      <c r="L33" s="149">
        <f t="shared" si="8"/>
        <v>3.8000000000000003</v>
      </c>
      <c r="M33" s="150" t="s">
        <v>21</v>
      </c>
      <c r="N33" s="147">
        <v>0.9</v>
      </c>
      <c r="O33" s="148">
        <v>2.3</v>
      </c>
      <c r="P33" s="149">
        <f t="shared" si="9"/>
        <v>3.1999999999999997</v>
      </c>
      <c r="Q33" s="151" t="s">
        <v>67</v>
      </c>
      <c r="R33" s="119"/>
      <c r="S33" s="66"/>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c r="AY33" s="7"/>
      <c r="AZ33" s="7"/>
      <c r="BA33" s="7"/>
      <c r="BB33" s="7"/>
      <c r="BC33" s="7"/>
      <c r="BD33" s="7"/>
      <c r="BE33" s="7"/>
      <c r="BF33" s="7"/>
      <c r="BG33" s="7"/>
      <c r="BH33" s="7"/>
      <c r="BI33" s="7"/>
      <c r="BJ33" s="7"/>
      <c r="BK33" s="7"/>
      <c r="BL33" s="7"/>
      <c r="BM33" s="7"/>
      <c r="BN33" s="7"/>
      <c r="BO33" s="7"/>
      <c r="BP33" s="7"/>
      <c r="BQ33" s="7"/>
      <c r="BR33" s="7"/>
      <c r="BS33" s="7"/>
      <c r="BT33" s="7"/>
      <c r="BU33" s="7"/>
      <c r="BV33" s="7"/>
      <c r="BW33" s="7"/>
      <c r="BX33" s="7"/>
      <c r="BY33" s="7"/>
      <c r="BZ33" s="7"/>
      <c r="CA33" s="7"/>
      <c r="CB33" s="7"/>
      <c r="CC33" s="7"/>
      <c r="CD33" s="7"/>
      <c r="CE33" s="7"/>
      <c r="CF33" s="7"/>
      <c r="CG33" s="7"/>
      <c r="CH33" s="7"/>
      <c r="CI33" s="7"/>
      <c r="CJ33" s="7"/>
      <c r="CK33" s="7"/>
      <c r="CL33" s="7"/>
      <c r="CM33" s="7"/>
      <c r="CN33" s="7"/>
      <c r="CO33" s="7"/>
      <c r="CP33" s="7"/>
      <c r="CQ33" s="7"/>
      <c r="CR33" s="7"/>
      <c r="CS33" s="7"/>
      <c r="CT33" s="7"/>
      <c r="CU33" s="7"/>
      <c r="CV33" s="7"/>
      <c r="CW33" s="7"/>
      <c r="CX33" s="7"/>
      <c r="CY33" s="7"/>
      <c r="CZ33" s="7"/>
      <c r="DA33" s="7"/>
      <c r="DB33" s="7"/>
      <c r="DC33" s="7"/>
      <c r="DD33" s="7"/>
      <c r="DE33" s="7"/>
      <c r="DF33" s="7"/>
      <c r="DG33" s="7"/>
      <c r="DH33" s="7"/>
      <c r="DI33" s="7"/>
      <c r="DJ33" s="7"/>
      <c r="DK33" s="7"/>
      <c r="DL33" s="7"/>
      <c r="DM33" s="7"/>
      <c r="DN33" s="7"/>
      <c r="DO33" s="7"/>
      <c r="DP33" s="7"/>
      <c r="DQ33" s="7"/>
      <c r="DR33" s="7"/>
      <c r="DS33" s="7"/>
      <c r="DT33" s="7"/>
      <c r="DU33" s="7"/>
      <c r="DV33" s="7"/>
      <c r="DW33" s="7"/>
      <c r="DX33" s="7"/>
      <c r="DY33" s="7"/>
      <c r="DZ33" s="7"/>
      <c r="EA33" s="7"/>
      <c r="EB33" s="7"/>
      <c r="EC33" s="7"/>
      <c r="ED33" s="7"/>
      <c r="EE33" s="7"/>
      <c r="EF33" s="7"/>
      <c r="EG33" s="7"/>
      <c r="EH33" s="7"/>
      <c r="EI33" s="7"/>
      <c r="EJ33" s="7"/>
      <c r="EK33" s="7"/>
      <c r="EL33" s="7"/>
      <c r="EM33" s="7"/>
      <c r="EN33" s="7"/>
      <c r="EO33" s="7"/>
      <c r="EP33" s="7"/>
      <c r="EQ33" s="7"/>
      <c r="ER33" s="7"/>
      <c r="ES33" s="7"/>
      <c r="ET33" s="7"/>
      <c r="EU33" s="7"/>
      <c r="EV33" s="7"/>
      <c r="EW33" s="7"/>
      <c r="EX33" s="7"/>
      <c r="EY33" s="7"/>
      <c r="EZ33" s="7"/>
      <c r="FA33" s="7"/>
      <c r="FB33" s="7"/>
      <c r="FC33" s="7"/>
      <c r="FD33" s="7"/>
      <c r="FE33" s="7"/>
      <c r="FF33" s="7"/>
      <c r="FG33" s="7"/>
      <c r="FH33" s="7"/>
      <c r="FI33" s="7"/>
      <c r="FJ33" s="7"/>
      <c r="FK33" s="7"/>
      <c r="FL33" s="7"/>
      <c r="FM33" s="7"/>
      <c r="FN33" s="7"/>
      <c r="FO33" s="7"/>
    </row>
    <row r="34" spans="1:171" s="8" customFormat="1" ht="21" customHeight="1">
      <c r="A34" s="54"/>
      <c r="B34" s="145"/>
      <c r="C34" s="152" t="s">
        <v>66</v>
      </c>
      <c r="D34" s="153">
        <v>0</v>
      </c>
      <c r="E34" s="154">
        <v>0</v>
      </c>
      <c r="F34" s="155">
        <f t="shared" si="6"/>
        <v>0</v>
      </c>
      <c r="G34" s="153">
        <v>0</v>
      </c>
      <c r="H34" s="154">
        <v>0</v>
      </c>
      <c r="I34" s="155">
        <f t="shared" si="7"/>
        <v>0</v>
      </c>
      <c r="J34" s="153">
        <v>0</v>
      </c>
      <c r="K34" s="154">
        <v>0</v>
      </c>
      <c r="L34" s="155">
        <f t="shared" si="8"/>
        <v>0</v>
      </c>
      <c r="M34" s="156" t="s">
        <v>21</v>
      </c>
      <c r="N34" s="153">
        <v>0</v>
      </c>
      <c r="O34" s="154">
        <v>0</v>
      </c>
      <c r="P34" s="155">
        <f t="shared" si="9"/>
        <v>0</v>
      </c>
      <c r="Q34" s="157" t="s">
        <v>68</v>
      </c>
      <c r="R34" s="158"/>
      <c r="S34" s="66"/>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c r="AZ34" s="7"/>
      <c r="BA34" s="7"/>
      <c r="BB34" s="7"/>
      <c r="BC34" s="7"/>
      <c r="BD34" s="7"/>
      <c r="BE34" s="7"/>
      <c r="BF34" s="7"/>
      <c r="BG34" s="7"/>
      <c r="BH34" s="7"/>
      <c r="BI34" s="7"/>
      <c r="BJ34" s="7"/>
      <c r="BK34" s="7"/>
      <c r="BL34" s="7"/>
      <c r="BM34" s="7"/>
      <c r="BN34" s="7"/>
      <c r="BO34" s="7"/>
      <c r="BP34" s="7"/>
      <c r="BQ34" s="7"/>
      <c r="BR34" s="7"/>
      <c r="BS34" s="7"/>
      <c r="BT34" s="7"/>
      <c r="BU34" s="7"/>
      <c r="BV34" s="7"/>
      <c r="BW34" s="7"/>
      <c r="BX34" s="7"/>
      <c r="BY34" s="7"/>
      <c r="BZ34" s="7"/>
      <c r="CA34" s="7"/>
      <c r="CB34" s="7"/>
      <c r="CC34" s="7"/>
      <c r="CD34" s="7"/>
      <c r="CE34" s="7"/>
      <c r="CF34" s="7"/>
      <c r="CG34" s="7"/>
      <c r="CH34" s="7"/>
      <c r="CI34" s="7"/>
      <c r="CJ34" s="7"/>
      <c r="CK34" s="7"/>
      <c r="CL34" s="7"/>
      <c r="CM34" s="7"/>
      <c r="CN34" s="7"/>
      <c r="CO34" s="7"/>
      <c r="CP34" s="7"/>
      <c r="CQ34" s="7"/>
      <c r="CR34" s="7"/>
      <c r="CS34" s="7"/>
      <c r="CT34" s="7"/>
      <c r="CU34" s="7"/>
      <c r="CV34" s="7"/>
      <c r="CW34" s="7"/>
      <c r="CX34" s="7"/>
      <c r="CY34" s="7"/>
      <c r="CZ34" s="7"/>
      <c r="DA34" s="7"/>
      <c r="DB34" s="7"/>
      <c r="DC34" s="7"/>
      <c r="DD34" s="7"/>
      <c r="DE34" s="7"/>
      <c r="DF34" s="7"/>
      <c r="DG34" s="7"/>
      <c r="DH34" s="7"/>
      <c r="DI34" s="7"/>
      <c r="DJ34" s="7"/>
      <c r="DK34" s="7"/>
      <c r="DL34" s="7"/>
      <c r="DM34" s="7"/>
      <c r="DN34" s="7"/>
      <c r="DO34" s="7"/>
      <c r="DP34" s="7"/>
      <c r="DQ34" s="7"/>
      <c r="DR34" s="7"/>
      <c r="DS34" s="7"/>
      <c r="DT34" s="7"/>
      <c r="DU34" s="7"/>
      <c r="DV34" s="7"/>
      <c r="DW34" s="7"/>
      <c r="DX34" s="7"/>
      <c r="DY34" s="7"/>
      <c r="DZ34" s="7"/>
      <c r="EA34" s="7"/>
      <c r="EB34" s="7"/>
      <c r="EC34" s="7"/>
      <c r="ED34" s="7"/>
      <c r="EE34" s="7"/>
      <c r="EF34" s="7"/>
      <c r="EG34" s="7"/>
      <c r="EH34" s="7"/>
      <c r="EI34" s="7"/>
      <c r="EJ34" s="7"/>
      <c r="EK34" s="7"/>
      <c r="EL34" s="7"/>
      <c r="EM34" s="7"/>
      <c r="EN34" s="7"/>
      <c r="EO34" s="7"/>
      <c r="EP34" s="7"/>
      <c r="EQ34" s="7"/>
      <c r="ER34" s="7"/>
      <c r="ES34" s="7"/>
      <c r="ET34" s="7"/>
      <c r="EU34" s="7"/>
      <c r="EV34" s="7"/>
      <c r="EW34" s="7"/>
      <c r="EX34" s="7"/>
      <c r="EY34" s="7"/>
      <c r="EZ34" s="7"/>
      <c r="FA34" s="7"/>
      <c r="FB34" s="7"/>
      <c r="FC34" s="7"/>
      <c r="FD34" s="7"/>
      <c r="FE34" s="7"/>
      <c r="FF34" s="7"/>
      <c r="FG34" s="7"/>
      <c r="FH34" s="7"/>
      <c r="FI34" s="7"/>
      <c r="FJ34" s="7"/>
      <c r="FK34" s="7"/>
      <c r="FL34" s="7"/>
      <c r="FM34" s="7"/>
      <c r="FN34" s="7"/>
      <c r="FO34" s="7"/>
    </row>
    <row r="35" spans="1:171" s="8" customFormat="1" ht="21" customHeight="1">
      <c r="A35" s="54"/>
      <c r="B35" s="131" t="s">
        <v>70</v>
      </c>
      <c r="C35" s="159"/>
      <c r="D35" s="160">
        <f>SUM(D36:D37)</f>
        <v>4</v>
      </c>
      <c r="E35" s="161">
        <f>SUM(E36:E37)</f>
        <v>0</v>
      </c>
      <c r="F35" s="162">
        <f t="shared" si="6"/>
        <v>4</v>
      </c>
      <c r="G35" s="160">
        <f>SUM(G36:G37)</f>
        <v>4.2</v>
      </c>
      <c r="H35" s="161">
        <f>SUM(H36:H37)</f>
        <v>0</v>
      </c>
      <c r="I35" s="162">
        <f t="shared" si="7"/>
        <v>4.2</v>
      </c>
      <c r="J35" s="160">
        <f>SUM(J36:J37)</f>
        <v>36.099999999999994</v>
      </c>
      <c r="K35" s="161">
        <f>SUM(K36:K37)</f>
        <v>0.3</v>
      </c>
      <c r="L35" s="162">
        <f t="shared" si="8"/>
        <v>36.39999999999999</v>
      </c>
      <c r="M35" s="150" t="s">
        <v>21</v>
      </c>
      <c r="N35" s="160">
        <f>SUM(N36:N37)</f>
        <v>53.1</v>
      </c>
      <c r="O35" s="161">
        <f>SUM(O36:O37)</f>
        <v>0</v>
      </c>
      <c r="P35" s="162">
        <f t="shared" si="9"/>
        <v>53.1</v>
      </c>
      <c r="Q35" s="163"/>
      <c r="R35" s="107" t="s">
        <v>119</v>
      </c>
      <c r="S35" s="66"/>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c r="BP35" s="7"/>
      <c r="BQ35" s="7"/>
      <c r="BR35" s="7"/>
      <c r="BS35" s="7"/>
      <c r="BT35" s="7"/>
      <c r="BU35" s="7"/>
      <c r="BV35" s="7"/>
      <c r="BW35" s="7"/>
      <c r="BX35" s="7"/>
      <c r="BY35" s="7"/>
      <c r="BZ35" s="7"/>
      <c r="CA35" s="7"/>
      <c r="CB35" s="7"/>
      <c r="CC35" s="7"/>
      <c r="CD35" s="7"/>
      <c r="CE35" s="7"/>
      <c r="CF35" s="7"/>
      <c r="CG35" s="7"/>
      <c r="CH35" s="7"/>
      <c r="CI35" s="7"/>
      <c r="CJ35" s="7"/>
      <c r="CK35" s="7"/>
      <c r="CL35" s="7"/>
      <c r="CM35" s="7"/>
      <c r="CN35" s="7"/>
      <c r="CO35" s="7"/>
      <c r="CP35" s="7"/>
      <c r="CQ35" s="7"/>
      <c r="CR35" s="7"/>
      <c r="CS35" s="7"/>
      <c r="CT35" s="7"/>
      <c r="CU35" s="7"/>
      <c r="CV35" s="7"/>
      <c r="CW35" s="7"/>
      <c r="CX35" s="7"/>
      <c r="CY35" s="7"/>
      <c r="CZ35" s="7"/>
      <c r="DA35" s="7"/>
      <c r="DB35" s="7"/>
      <c r="DC35" s="7"/>
      <c r="DD35" s="7"/>
      <c r="DE35" s="7"/>
      <c r="DF35" s="7"/>
      <c r="DG35" s="7"/>
      <c r="DH35" s="7"/>
      <c r="DI35" s="7"/>
      <c r="DJ35" s="7"/>
      <c r="DK35" s="7"/>
      <c r="DL35" s="7"/>
      <c r="DM35" s="7"/>
      <c r="DN35" s="7"/>
      <c r="DO35" s="7"/>
      <c r="DP35" s="7"/>
      <c r="DQ35" s="7"/>
      <c r="DR35" s="7"/>
      <c r="DS35" s="7"/>
      <c r="DT35" s="7"/>
      <c r="DU35" s="7"/>
      <c r="DV35" s="7"/>
      <c r="DW35" s="7"/>
      <c r="DX35" s="7"/>
      <c r="DY35" s="7"/>
      <c r="DZ35" s="7"/>
      <c r="EA35" s="7"/>
      <c r="EB35" s="7"/>
      <c r="EC35" s="7"/>
      <c r="ED35" s="7"/>
      <c r="EE35" s="7"/>
      <c r="EF35" s="7"/>
      <c r="EG35" s="7"/>
      <c r="EH35" s="7"/>
      <c r="EI35" s="7"/>
      <c r="EJ35" s="7"/>
      <c r="EK35" s="7"/>
      <c r="EL35" s="7"/>
      <c r="EM35" s="7"/>
      <c r="EN35" s="7"/>
      <c r="EO35" s="7"/>
      <c r="EP35" s="7"/>
      <c r="EQ35" s="7"/>
      <c r="ER35" s="7"/>
      <c r="ES35" s="7"/>
      <c r="ET35" s="7"/>
      <c r="EU35" s="7"/>
      <c r="EV35" s="7"/>
      <c r="EW35" s="7"/>
      <c r="EX35" s="7"/>
      <c r="EY35" s="7"/>
      <c r="EZ35" s="7"/>
      <c r="FA35" s="7"/>
      <c r="FB35" s="7"/>
      <c r="FC35" s="7"/>
      <c r="FD35" s="7"/>
      <c r="FE35" s="7"/>
      <c r="FF35" s="7"/>
      <c r="FG35" s="7"/>
      <c r="FH35" s="7"/>
      <c r="FI35" s="7"/>
      <c r="FJ35" s="7"/>
      <c r="FK35" s="7"/>
      <c r="FL35" s="7"/>
      <c r="FM35" s="7"/>
      <c r="FN35" s="7"/>
      <c r="FO35" s="7"/>
    </row>
    <row r="36" spans="1:171" s="8" customFormat="1" ht="21" customHeight="1">
      <c r="A36" s="54"/>
      <c r="B36" s="145"/>
      <c r="C36" s="146" t="s">
        <v>72</v>
      </c>
      <c r="D36" s="147">
        <v>3.8</v>
      </c>
      <c r="E36" s="148">
        <v>0</v>
      </c>
      <c r="F36" s="149">
        <f t="shared" si="6"/>
        <v>3.8</v>
      </c>
      <c r="G36" s="147">
        <v>4.2</v>
      </c>
      <c r="H36" s="148">
        <v>0</v>
      </c>
      <c r="I36" s="149">
        <f t="shared" si="7"/>
        <v>4.2</v>
      </c>
      <c r="J36" s="147">
        <v>35.3</v>
      </c>
      <c r="K36" s="148">
        <v>0.3</v>
      </c>
      <c r="L36" s="149">
        <f t="shared" si="8"/>
        <v>35.599999999999994</v>
      </c>
      <c r="M36" s="150" t="s">
        <v>21</v>
      </c>
      <c r="N36" s="147">
        <v>51.2</v>
      </c>
      <c r="O36" s="148">
        <v>0</v>
      </c>
      <c r="P36" s="149">
        <f t="shared" si="9"/>
        <v>51.2</v>
      </c>
      <c r="Q36" s="151" t="s">
        <v>74</v>
      </c>
      <c r="R36" s="158"/>
      <c r="S36" s="66"/>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c r="BP36" s="7"/>
      <c r="BQ36" s="7"/>
      <c r="BR36" s="7"/>
      <c r="BS36" s="7"/>
      <c r="BT36" s="7"/>
      <c r="BU36" s="7"/>
      <c r="BV36" s="7"/>
      <c r="BW36" s="7"/>
      <c r="BX36" s="7"/>
      <c r="BY36" s="7"/>
      <c r="BZ36" s="7"/>
      <c r="CA36" s="7"/>
      <c r="CB36" s="7"/>
      <c r="CC36" s="7"/>
      <c r="CD36" s="7"/>
      <c r="CE36" s="7"/>
      <c r="CF36" s="7"/>
      <c r="CG36" s="7"/>
      <c r="CH36" s="7"/>
      <c r="CI36" s="7"/>
      <c r="CJ36" s="7"/>
      <c r="CK36" s="7"/>
      <c r="CL36" s="7"/>
      <c r="CM36" s="7"/>
      <c r="CN36" s="7"/>
      <c r="CO36" s="7"/>
      <c r="CP36" s="7"/>
      <c r="CQ36" s="7"/>
      <c r="CR36" s="7"/>
      <c r="CS36" s="7"/>
      <c r="CT36" s="7"/>
      <c r="CU36" s="7"/>
      <c r="CV36" s="7"/>
      <c r="CW36" s="7"/>
      <c r="CX36" s="7"/>
      <c r="CY36" s="7"/>
      <c r="CZ36" s="7"/>
      <c r="DA36" s="7"/>
      <c r="DB36" s="7"/>
      <c r="DC36" s="7"/>
      <c r="DD36" s="7"/>
      <c r="DE36" s="7"/>
      <c r="DF36" s="7"/>
      <c r="DG36" s="7"/>
      <c r="DH36" s="7"/>
      <c r="DI36" s="7"/>
      <c r="DJ36" s="7"/>
      <c r="DK36" s="7"/>
      <c r="DL36" s="7"/>
      <c r="DM36" s="7"/>
      <c r="DN36" s="7"/>
      <c r="DO36" s="7"/>
      <c r="DP36" s="7"/>
      <c r="DQ36" s="7"/>
      <c r="DR36" s="7"/>
      <c r="DS36" s="7"/>
      <c r="DT36" s="7"/>
      <c r="DU36" s="7"/>
      <c r="DV36" s="7"/>
      <c r="DW36" s="7"/>
      <c r="DX36" s="7"/>
      <c r="DY36" s="7"/>
      <c r="DZ36" s="7"/>
      <c r="EA36" s="7"/>
      <c r="EB36" s="7"/>
      <c r="EC36" s="7"/>
      <c r="ED36" s="7"/>
      <c r="EE36" s="7"/>
      <c r="EF36" s="7"/>
      <c r="EG36" s="7"/>
      <c r="EH36" s="7"/>
      <c r="EI36" s="7"/>
      <c r="EJ36" s="7"/>
      <c r="EK36" s="7"/>
      <c r="EL36" s="7"/>
      <c r="EM36" s="7"/>
      <c r="EN36" s="7"/>
      <c r="EO36" s="7"/>
      <c r="EP36" s="7"/>
      <c r="EQ36" s="7"/>
      <c r="ER36" s="7"/>
      <c r="ES36" s="7"/>
      <c r="ET36" s="7"/>
      <c r="EU36" s="7"/>
      <c r="EV36" s="7"/>
      <c r="EW36" s="7"/>
      <c r="EX36" s="7"/>
      <c r="EY36" s="7"/>
      <c r="EZ36" s="7"/>
      <c r="FA36" s="7"/>
      <c r="FB36" s="7"/>
      <c r="FC36" s="7"/>
      <c r="FD36" s="7"/>
      <c r="FE36" s="7"/>
      <c r="FF36" s="7"/>
      <c r="FG36" s="7"/>
      <c r="FH36" s="7"/>
      <c r="FI36" s="7"/>
      <c r="FJ36" s="7"/>
      <c r="FK36" s="7"/>
      <c r="FL36" s="7"/>
      <c r="FM36" s="7"/>
      <c r="FN36" s="7"/>
      <c r="FO36" s="7"/>
    </row>
    <row r="37" spans="1:171" s="8" customFormat="1" ht="21" customHeight="1">
      <c r="A37" s="54"/>
      <c r="B37" s="145"/>
      <c r="C37" s="152" t="s">
        <v>73</v>
      </c>
      <c r="D37" s="153">
        <v>0.2</v>
      </c>
      <c r="E37" s="154">
        <v>0</v>
      </c>
      <c r="F37" s="155">
        <f t="shared" si="6"/>
        <v>0.2</v>
      </c>
      <c r="G37" s="153">
        <v>0</v>
      </c>
      <c r="H37" s="154">
        <v>0</v>
      </c>
      <c r="I37" s="155">
        <f t="shared" si="7"/>
        <v>0</v>
      </c>
      <c r="J37" s="153">
        <v>0.8</v>
      </c>
      <c r="K37" s="154">
        <v>0</v>
      </c>
      <c r="L37" s="155">
        <f t="shared" si="8"/>
        <v>0.8</v>
      </c>
      <c r="M37" s="156" t="s">
        <v>21</v>
      </c>
      <c r="N37" s="153">
        <v>1.9</v>
      </c>
      <c r="O37" s="154">
        <v>0</v>
      </c>
      <c r="P37" s="155">
        <f t="shared" si="9"/>
        <v>1.9</v>
      </c>
      <c r="Q37" s="157" t="s">
        <v>75</v>
      </c>
      <c r="R37" s="158"/>
      <c r="S37" s="66"/>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7"/>
      <c r="BY37" s="7"/>
      <c r="BZ37" s="7"/>
      <c r="CA37" s="7"/>
      <c r="CB37" s="7"/>
      <c r="CC37" s="7"/>
      <c r="CD37" s="7"/>
      <c r="CE37" s="7"/>
      <c r="CF37" s="7"/>
      <c r="CG37" s="7"/>
      <c r="CH37" s="7"/>
      <c r="CI37" s="7"/>
      <c r="CJ37" s="7"/>
      <c r="CK37" s="7"/>
      <c r="CL37" s="7"/>
      <c r="CM37" s="7"/>
      <c r="CN37" s="7"/>
      <c r="CO37" s="7"/>
      <c r="CP37" s="7"/>
      <c r="CQ37" s="7"/>
      <c r="CR37" s="7"/>
      <c r="CS37" s="7"/>
      <c r="CT37" s="7"/>
      <c r="CU37" s="7"/>
      <c r="CV37" s="7"/>
      <c r="CW37" s="7"/>
      <c r="CX37" s="7"/>
      <c r="CY37" s="7"/>
      <c r="CZ37" s="7"/>
      <c r="DA37" s="7"/>
      <c r="DB37" s="7"/>
      <c r="DC37" s="7"/>
      <c r="DD37" s="7"/>
      <c r="DE37" s="7"/>
      <c r="DF37" s="7"/>
      <c r="DG37" s="7"/>
      <c r="DH37" s="7"/>
      <c r="DI37" s="7"/>
      <c r="DJ37" s="7"/>
      <c r="DK37" s="7"/>
      <c r="DL37" s="7"/>
      <c r="DM37" s="7"/>
      <c r="DN37" s="7"/>
      <c r="DO37" s="7"/>
      <c r="DP37" s="7"/>
      <c r="DQ37" s="7"/>
      <c r="DR37" s="7"/>
      <c r="DS37" s="7"/>
      <c r="DT37" s="7"/>
      <c r="DU37" s="7"/>
      <c r="DV37" s="7"/>
      <c r="DW37" s="7"/>
      <c r="DX37" s="7"/>
      <c r="DY37" s="7"/>
      <c r="DZ37" s="7"/>
      <c r="EA37" s="7"/>
      <c r="EB37" s="7"/>
      <c r="EC37" s="7"/>
      <c r="ED37" s="7"/>
      <c r="EE37" s="7"/>
      <c r="EF37" s="7"/>
      <c r="EG37" s="7"/>
      <c r="EH37" s="7"/>
      <c r="EI37" s="7"/>
      <c r="EJ37" s="7"/>
      <c r="EK37" s="7"/>
      <c r="EL37" s="7"/>
      <c r="EM37" s="7"/>
      <c r="EN37" s="7"/>
      <c r="EO37" s="7"/>
      <c r="EP37" s="7"/>
      <c r="EQ37" s="7"/>
      <c r="ER37" s="7"/>
      <c r="ES37" s="7"/>
      <c r="ET37" s="7"/>
      <c r="EU37" s="7"/>
      <c r="EV37" s="7"/>
      <c r="EW37" s="7"/>
      <c r="EX37" s="7"/>
      <c r="EY37" s="7"/>
      <c r="EZ37" s="7"/>
      <c r="FA37" s="7"/>
      <c r="FB37" s="7"/>
      <c r="FC37" s="7"/>
      <c r="FD37" s="7"/>
      <c r="FE37" s="7"/>
      <c r="FF37" s="7"/>
      <c r="FG37" s="7"/>
      <c r="FH37" s="7"/>
      <c r="FI37" s="7"/>
      <c r="FJ37" s="7"/>
      <c r="FK37" s="7"/>
      <c r="FL37" s="7"/>
      <c r="FM37" s="7"/>
      <c r="FN37" s="7"/>
      <c r="FO37" s="7"/>
    </row>
    <row r="38" spans="1:171" s="8" customFormat="1" ht="9" customHeight="1" thickBot="1">
      <c r="A38" s="54"/>
      <c r="B38" s="164"/>
      <c r="C38" s="165"/>
      <c r="D38" s="166"/>
      <c r="E38" s="167"/>
      <c r="F38" s="168"/>
      <c r="G38" s="166"/>
      <c r="H38" s="167"/>
      <c r="I38" s="168"/>
      <c r="J38" s="166"/>
      <c r="K38" s="167"/>
      <c r="L38" s="168"/>
      <c r="M38" s="169"/>
      <c r="N38" s="166"/>
      <c r="O38" s="167"/>
      <c r="P38" s="168"/>
      <c r="Q38" s="170"/>
      <c r="R38" s="171"/>
      <c r="S38" s="66"/>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c r="AY38" s="7"/>
      <c r="AZ38" s="7"/>
      <c r="BA38" s="7"/>
      <c r="BB38" s="7"/>
      <c r="BC38" s="7"/>
      <c r="BD38" s="7"/>
      <c r="BE38" s="7"/>
      <c r="BF38" s="7"/>
      <c r="BG38" s="7"/>
      <c r="BH38" s="7"/>
      <c r="BI38" s="7"/>
      <c r="BJ38" s="7"/>
      <c r="BK38" s="7"/>
      <c r="BL38" s="7"/>
      <c r="BM38" s="7"/>
      <c r="BN38" s="7"/>
      <c r="BO38" s="7"/>
      <c r="BP38" s="7"/>
      <c r="BQ38" s="7"/>
      <c r="BR38" s="7"/>
      <c r="BS38" s="7"/>
      <c r="BT38" s="7"/>
      <c r="BU38" s="7"/>
      <c r="BV38" s="7"/>
      <c r="BW38" s="7"/>
      <c r="BX38" s="7"/>
      <c r="BY38" s="7"/>
      <c r="BZ38" s="7"/>
      <c r="CA38" s="7"/>
      <c r="CB38" s="7"/>
      <c r="CC38" s="7"/>
      <c r="CD38" s="7"/>
      <c r="CE38" s="7"/>
      <c r="CF38" s="7"/>
      <c r="CG38" s="7"/>
      <c r="CH38" s="7"/>
      <c r="CI38" s="7"/>
      <c r="CJ38" s="7"/>
      <c r="CK38" s="7"/>
      <c r="CL38" s="7"/>
      <c r="CM38" s="7"/>
      <c r="CN38" s="7"/>
      <c r="CO38" s="7"/>
      <c r="CP38" s="7"/>
      <c r="CQ38" s="7"/>
      <c r="CR38" s="7"/>
      <c r="CS38" s="7"/>
      <c r="CT38" s="7"/>
      <c r="CU38" s="7"/>
      <c r="CV38" s="7"/>
      <c r="CW38" s="7"/>
      <c r="CX38" s="7"/>
      <c r="CY38" s="7"/>
      <c r="CZ38" s="7"/>
      <c r="DA38" s="7"/>
      <c r="DB38" s="7"/>
      <c r="DC38" s="7"/>
      <c r="DD38" s="7"/>
      <c r="DE38" s="7"/>
      <c r="DF38" s="7"/>
      <c r="DG38" s="7"/>
      <c r="DH38" s="7"/>
      <c r="DI38" s="7"/>
      <c r="DJ38" s="7"/>
      <c r="DK38" s="7"/>
      <c r="DL38" s="7"/>
      <c r="DM38" s="7"/>
      <c r="DN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row>
    <row r="39" spans="1:171" s="8" customFormat="1" ht="9" customHeight="1" thickBot="1">
      <c r="A39" s="54"/>
      <c r="B39" s="132"/>
      <c r="C39" s="132"/>
      <c r="D39" s="90"/>
      <c r="E39" s="90"/>
      <c r="F39" s="90"/>
      <c r="G39" s="90"/>
      <c r="H39" s="90"/>
      <c r="I39" s="90"/>
      <c r="J39" s="90"/>
      <c r="K39" s="90"/>
      <c r="L39" s="90"/>
      <c r="M39" s="91"/>
      <c r="N39" s="91"/>
      <c r="O39" s="91"/>
      <c r="P39" s="91"/>
      <c r="Q39" s="65"/>
      <c r="R39" s="65"/>
      <c r="S39" s="66"/>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c r="BP39" s="7"/>
      <c r="BQ39" s="7"/>
      <c r="BR39" s="7"/>
      <c r="BS39" s="7"/>
      <c r="BT39" s="7"/>
      <c r="BU39" s="7"/>
      <c r="BV39" s="7"/>
      <c r="BW39" s="7"/>
      <c r="BX39" s="7"/>
      <c r="BY39" s="7"/>
      <c r="BZ39" s="7"/>
      <c r="CA39" s="7"/>
      <c r="CB39" s="7"/>
      <c r="CC39" s="7"/>
      <c r="CD39" s="7"/>
      <c r="CE39" s="7"/>
      <c r="CF39" s="7"/>
      <c r="CG39" s="7"/>
      <c r="CH39" s="7"/>
      <c r="CI39" s="7"/>
      <c r="CJ39" s="7"/>
      <c r="CK39" s="7"/>
      <c r="CL39" s="7"/>
      <c r="CM39" s="7"/>
      <c r="CN39" s="7"/>
      <c r="CO39" s="7"/>
      <c r="CP39" s="7"/>
      <c r="CQ39" s="7"/>
      <c r="CR39" s="7"/>
      <c r="CS39" s="7"/>
      <c r="CT39" s="7"/>
      <c r="CU39" s="7"/>
      <c r="CV39" s="7"/>
      <c r="CW39" s="7"/>
      <c r="CX39" s="7"/>
      <c r="CY39" s="7"/>
      <c r="CZ39" s="7"/>
      <c r="DA39" s="7"/>
      <c r="DB39" s="7"/>
      <c r="DC39" s="7"/>
      <c r="DD39" s="7"/>
      <c r="DE39" s="7"/>
      <c r="DF39" s="7"/>
      <c r="DG39" s="7"/>
      <c r="DH39" s="7"/>
      <c r="DI39" s="7"/>
      <c r="DJ39" s="7"/>
      <c r="DK39" s="7"/>
      <c r="DL39" s="7"/>
      <c r="DM39" s="7"/>
      <c r="DN39" s="7"/>
      <c r="DO39" s="7"/>
      <c r="DP39" s="7"/>
      <c r="DQ39" s="7"/>
      <c r="DR39" s="7"/>
      <c r="DS39" s="7"/>
      <c r="DT39" s="7"/>
      <c r="DU39" s="7"/>
      <c r="DV39" s="7"/>
      <c r="DW39" s="7"/>
      <c r="DX39" s="7"/>
      <c r="DY39" s="7"/>
      <c r="DZ39" s="7"/>
      <c r="EA39" s="7"/>
      <c r="EB39" s="7"/>
      <c r="EC39" s="7"/>
      <c r="ED39" s="7"/>
      <c r="EE39" s="7"/>
      <c r="EF39" s="7"/>
      <c r="EG39" s="7"/>
      <c r="EH39" s="7"/>
      <c r="EI39" s="7"/>
      <c r="EJ39" s="7"/>
      <c r="EK39" s="7"/>
      <c r="EL39" s="7"/>
      <c r="EM39" s="7"/>
      <c r="EN39" s="7"/>
      <c r="EO39" s="7"/>
      <c r="EP39" s="7"/>
      <c r="EQ39" s="7"/>
      <c r="ER39" s="7"/>
      <c r="ES39" s="7"/>
      <c r="ET39" s="7"/>
      <c r="EU39" s="7"/>
      <c r="EV39" s="7"/>
      <c r="EW39" s="7"/>
      <c r="EX39" s="7"/>
      <c r="EY39" s="7"/>
      <c r="EZ39" s="7"/>
      <c r="FA39" s="7"/>
      <c r="FB39" s="7"/>
      <c r="FC39" s="7"/>
      <c r="FD39" s="7"/>
      <c r="FE39" s="7"/>
      <c r="FF39" s="7"/>
      <c r="FG39" s="7"/>
      <c r="FH39" s="7"/>
      <c r="FI39" s="7"/>
      <c r="FJ39" s="7"/>
      <c r="FK39" s="7"/>
      <c r="FL39" s="7"/>
      <c r="FM39" s="7"/>
      <c r="FN39" s="7"/>
      <c r="FO39" s="7"/>
    </row>
    <row r="40" spans="1:171" s="8" customFormat="1" ht="21" customHeight="1" thickBot="1">
      <c r="A40" s="172" t="s">
        <v>12</v>
      </c>
      <c r="B40" s="55"/>
      <c r="C40" s="55"/>
      <c r="D40" s="173">
        <f aca="true" t="shared" si="10" ref="D40:P40">SUM(D41:D42)</f>
        <v>1.2000000000000002</v>
      </c>
      <c r="E40" s="69">
        <f t="shared" si="10"/>
        <v>0.7</v>
      </c>
      <c r="F40" s="60">
        <f t="shared" si="10"/>
        <v>1.9</v>
      </c>
      <c r="G40" s="173">
        <f>SUM(G41:G42)</f>
        <v>0</v>
      </c>
      <c r="H40" s="69">
        <f t="shared" si="10"/>
        <v>-0.3</v>
      </c>
      <c r="I40" s="60">
        <f t="shared" si="10"/>
        <v>-0.29999999999999993</v>
      </c>
      <c r="J40" s="69">
        <f t="shared" si="10"/>
        <v>8.7</v>
      </c>
      <c r="K40" s="69">
        <f t="shared" si="10"/>
        <v>-3.1999999999999997</v>
      </c>
      <c r="L40" s="58">
        <f t="shared" si="10"/>
        <v>5.5</v>
      </c>
      <c r="M40" s="174" t="s">
        <v>21</v>
      </c>
      <c r="N40" s="57">
        <f t="shared" si="10"/>
        <v>4.6</v>
      </c>
      <c r="O40" s="69">
        <f t="shared" si="10"/>
        <v>-9.5</v>
      </c>
      <c r="P40" s="58">
        <f t="shared" si="10"/>
        <v>-4.8999999999999995</v>
      </c>
      <c r="Q40" s="61"/>
      <c r="R40" s="61"/>
      <c r="S40" s="63" t="s">
        <v>13</v>
      </c>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7"/>
      <c r="CB40" s="7"/>
      <c r="CC40" s="7"/>
      <c r="CD40" s="7"/>
      <c r="CE40" s="7"/>
      <c r="CF40" s="7"/>
      <c r="CG40" s="7"/>
      <c r="CH40" s="7"/>
      <c r="CI40" s="7"/>
      <c r="CJ40" s="7"/>
      <c r="CK40" s="7"/>
      <c r="CL40" s="7"/>
      <c r="CM40" s="7"/>
      <c r="CN40" s="7"/>
      <c r="CO40" s="7"/>
      <c r="CP40" s="7"/>
      <c r="CQ40" s="7"/>
      <c r="CR40" s="7"/>
      <c r="CS40" s="7"/>
      <c r="CT40" s="7"/>
      <c r="CU40" s="7"/>
      <c r="CV40" s="7"/>
      <c r="CW40" s="7"/>
      <c r="CX40" s="7"/>
      <c r="CY40" s="7"/>
      <c r="CZ40" s="7"/>
      <c r="DA40" s="7"/>
      <c r="DB40" s="7"/>
      <c r="DC40" s="7"/>
      <c r="DD40" s="7"/>
      <c r="DE40" s="7"/>
      <c r="DF40" s="7"/>
      <c r="DG40" s="7"/>
      <c r="DH40" s="7"/>
      <c r="DI40" s="7"/>
      <c r="DJ40" s="7"/>
      <c r="DK40" s="7"/>
      <c r="DL40" s="7"/>
      <c r="DM40" s="7"/>
      <c r="DN40" s="7"/>
      <c r="DO40" s="7"/>
      <c r="DP40" s="7"/>
      <c r="DQ40" s="7"/>
      <c r="DR40" s="7"/>
      <c r="DS40" s="7"/>
      <c r="DT40" s="7"/>
      <c r="DU40" s="7"/>
      <c r="DV40" s="7"/>
      <c r="DW40" s="7"/>
      <c r="DX40" s="7"/>
      <c r="DY40" s="7"/>
      <c r="DZ40" s="7"/>
      <c r="EA40" s="7"/>
      <c r="EB40" s="7"/>
      <c r="EC40" s="7"/>
      <c r="ED40" s="7"/>
      <c r="EE40" s="7"/>
      <c r="EF40" s="7"/>
      <c r="EG40" s="7"/>
      <c r="EH40" s="7"/>
      <c r="EI40" s="7"/>
      <c r="EJ40" s="7"/>
      <c r="EK40" s="7"/>
      <c r="EL40" s="7"/>
      <c r="EM40" s="7"/>
      <c r="EN40" s="7"/>
      <c r="EO40" s="7"/>
      <c r="EP40" s="7"/>
      <c r="EQ40" s="7"/>
      <c r="ER40" s="7"/>
      <c r="ES40" s="7"/>
      <c r="ET40" s="7"/>
      <c r="EU40" s="7"/>
      <c r="EV40" s="7"/>
      <c r="EW40" s="7"/>
      <c r="EX40" s="7"/>
      <c r="EY40" s="7"/>
      <c r="EZ40" s="7"/>
      <c r="FA40" s="7"/>
      <c r="FB40" s="7"/>
      <c r="FC40" s="7"/>
      <c r="FD40" s="7"/>
      <c r="FE40" s="7"/>
      <c r="FF40" s="7"/>
      <c r="FG40" s="7"/>
      <c r="FH40" s="7"/>
      <c r="FI40" s="7"/>
      <c r="FJ40" s="7"/>
      <c r="FK40" s="7"/>
      <c r="FL40" s="7"/>
      <c r="FM40" s="7"/>
      <c r="FN40" s="7"/>
      <c r="FO40" s="7"/>
    </row>
    <row r="41" spans="1:171" s="8" customFormat="1" ht="21" customHeight="1">
      <c r="A41" s="54"/>
      <c r="B41" s="74" t="s">
        <v>63</v>
      </c>
      <c r="C41" s="75"/>
      <c r="D41" s="116">
        <v>0.8</v>
      </c>
      <c r="E41" s="117">
        <v>0.1</v>
      </c>
      <c r="F41" s="112">
        <f>SUM(D41:E41)</f>
        <v>0.9</v>
      </c>
      <c r="G41" s="116">
        <v>0.4</v>
      </c>
      <c r="H41" s="117">
        <v>0</v>
      </c>
      <c r="I41" s="112">
        <f>SUM(G41:H41)</f>
        <v>0.4</v>
      </c>
      <c r="J41" s="116">
        <v>2.6</v>
      </c>
      <c r="K41" s="117">
        <v>-0.4</v>
      </c>
      <c r="L41" s="73">
        <f>SUM(J41:K41)</f>
        <v>2.2</v>
      </c>
      <c r="M41" s="175" t="s">
        <v>21</v>
      </c>
      <c r="N41" s="116">
        <v>0.6</v>
      </c>
      <c r="O41" s="117">
        <v>0.1</v>
      </c>
      <c r="P41" s="73">
        <f>SUM(N41:O41)</f>
        <v>0.7</v>
      </c>
      <c r="Q41" s="79"/>
      <c r="R41" s="80" t="s">
        <v>55</v>
      </c>
      <c r="S41" s="66"/>
      <c r="T41" s="7"/>
      <c r="U41" s="7"/>
      <c r="V41" s="7"/>
      <c r="W41" s="7"/>
      <c r="X41" s="7"/>
      <c r="Y41" s="7"/>
      <c r="Z41" s="7"/>
      <c r="AA41" s="7"/>
      <c r="AB41" s="7"/>
      <c r="AC41" s="7"/>
      <c r="AD41" s="7"/>
      <c r="AE41" s="7"/>
      <c r="AF41" s="7"/>
      <c r="AG41" s="7"/>
      <c r="AH41" s="7"/>
      <c r="AI41" s="7"/>
      <c r="AJ41" s="7"/>
      <c r="AK41" s="7"/>
      <c r="AL41" s="7"/>
      <c r="AM41" s="7"/>
      <c r="AN41" s="7"/>
      <c r="AO41" s="7"/>
      <c r="AP41" s="7"/>
      <c r="AQ41" s="7"/>
      <c r="AR41" s="7"/>
      <c r="AS41" s="7"/>
      <c r="AT41" s="7"/>
      <c r="AU41" s="7"/>
      <c r="AV41" s="7"/>
      <c r="AW41" s="7"/>
      <c r="AX41" s="7"/>
      <c r="AY41" s="7"/>
      <c r="AZ41" s="7"/>
      <c r="BA41" s="7"/>
      <c r="BB41" s="7"/>
      <c r="BC41" s="7"/>
      <c r="BD41" s="7"/>
      <c r="BE41" s="7"/>
      <c r="BF41" s="7"/>
      <c r="BG41" s="7"/>
      <c r="BH41" s="7"/>
      <c r="BI41" s="7"/>
      <c r="BJ41" s="7"/>
      <c r="BK41" s="7"/>
      <c r="BL41" s="7"/>
      <c r="BM41" s="7"/>
      <c r="BN41" s="7"/>
      <c r="BO41" s="7"/>
      <c r="BP41" s="7"/>
      <c r="BQ41" s="7"/>
      <c r="BR41" s="7"/>
      <c r="BS41" s="7"/>
      <c r="BT41" s="7"/>
      <c r="BU41" s="7"/>
      <c r="BV41" s="7"/>
      <c r="BW41" s="7"/>
      <c r="BX41" s="7"/>
      <c r="BY41" s="7"/>
      <c r="BZ41" s="7"/>
      <c r="CA41" s="7"/>
      <c r="CB41" s="7"/>
      <c r="CC41" s="7"/>
      <c r="CD41" s="7"/>
      <c r="CE41" s="7"/>
      <c r="CF41" s="7"/>
      <c r="CG41" s="7"/>
      <c r="CH41" s="7"/>
      <c r="CI41" s="7"/>
      <c r="CJ41" s="7"/>
      <c r="CK41" s="7"/>
      <c r="CL41" s="7"/>
      <c r="CM41" s="7"/>
      <c r="CN41" s="7"/>
      <c r="CO41" s="7"/>
      <c r="CP41" s="7"/>
      <c r="CQ41" s="7"/>
      <c r="CR41" s="7"/>
      <c r="CS41" s="7"/>
      <c r="CT41" s="7"/>
      <c r="CU41" s="7"/>
      <c r="CV41" s="7"/>
      <c r="CW41" s="7"/>
      <c r="CX41" s="7"/>
      <c r="CY41" s="7"/>
      <c r="CZ41" s="7"/>
      <c r="DA41" s="7"/>
      <c r="DB41" s="7"/>
      <c r="DC41" s="7"/>
      <c r="DD41" s="7"/>
      <c r="DE41" s="7"/>
      <c r="DF41" s="7"/>
      <c r="DG41" s="7"/>
      <c r="DH41" s="7"/>
      <c r="DI41" s="7"/>
      <c r="DJ41" s="7"/>
      <c r="DK41" s="7"/>
      <c r="DL41" s="7"/>
      <c r="DM41" s="7"/>
      <c r="DN41" s="7"/>
      <c r="DO41" s="7"/>
      <c r="DP41" s="7"/>
      <c r="DQ41" s="7"/>
      <c r="DR41" s="7"/>
      <c r="DS41" s="7"/>
      <c r="DT41" s="7"/>
      <c r="DU41" s="7"/>
      <c r="DV41" s="7"/>
      <c r="DW41" s="7"/>
      <c r="DX41" s="7"/>
      <c r="DY41" s="7"/>
      <c r="DZ41" s="7"/>
      <c r="EA41" s="7"/>
      <c r="EB41" s="7"/>
      <c r="EC41" s="7"/>
      <c r="ED41" s="7"/>
      <c r="EE41" s="7"/>
      <c r="EF41" s="7"/>
      <c r="EG41" s="7"/>
      <c r="EH41" s="7"/>
      <c r="EI41" s="7"/>
      <c r="EJ41" s="7"/>
      <c r="EK41" s="7"/>
      <c r="EL41" s="7"/>
      <c r="EM41" s="7"/>
      <c r="EN41" s="7"/>
      <c r="EO41" s="7"/>
      <c r="EP41" s="7"/>
      <c r="EQ41" s="7"/>
      <c r="ER41" s="7"/>
      <c r="ES41" s="7"/>
      <c r="ET41" s="7"/>
      <c r="EU41" s="7"/>
      <c r="EV41" s="7"/>
      <c r="EW41" s="7"/>
      <c r="EX41" s="7"/>
      <c r="EY41" s="7"/>
      <c r="EZ41" s="7"/>
      <c r="FA41" s="7"/>
      <c r="FB41" s="7"/>
      <c r="FC41" s="7"/>
      <c r="FD41" s="7"/>
      <c r="FE41" s="7"/>
      <c r="FF41" s="7"/>
      <c r="FG41" s="7"/>
      <c r="FH41" s="7"/>
      <c r="FI41" s="7"/>
      <c r="FJ41" s="7"/>
      <c r="FK41" s="7"/>
      <c r="FL41" s="7"/>
      <c r="FM41" s="7"/>
      <c r="FN41" s="7"/>
      <c r="FO41" s="7"/>
    </row>
    <row r="42" spans="1:171" s="8" customFormat="1" ht="21" customHeight="1" thickBot="1">
      <c r="A42" s="54"/>
      <c r="B42" s="176" t="s">
        <v>76</v>
      </c>
      <c r="C42" s="177"/>
      <c r="D42" s="116">
        <v>0.4</v>
      </c>
      <c r="E42" s="117">
        <v>0.6</v>
      </c>
      <c r="F42" s="135">
        <f>SUM(D42:E42)</f>
        <v>1</v>
      </c>
      <c r="G42" s="116">
        <v>-0.4</v>
      </c>
      <c r="H42" s="117">
        <v>-0.3</v>
      </c>
      <c r="I42" s="135">
        <f>SUM(G42:H42)</f>
        <v>-0.7</v>
      </c>
      <c r="J42" s="83">
        <v>6.1</v>
      </c>
      <c r="K42" s="86">
        <v>-2.8</v>
      </c>
      <c r="L42" s="85">
        <f>SUM(J42:K42)</f>
        <v>3.3</v>
      </c>
      <c r="M42" s="178" t="s">
        <v>21</v>
      </c>
      <c r="N42" s="83">
        <v>4</v>
      </c>
      <c r="O42" s="86">
        <v>-9.6</v>
      </c>
      <c r="P42" s="85">
        <f>SUM(N42:O42)</f>
        <v>-5.6</v>
      </c>
      <c r="Q42" s="88"/>
      <c r="R42" s="89" t="s">
        <v>78</v>
      </c>
      <c r="S42" s="66"/>
      <c r="T42" s="7"/>
      <c r="U42" s="7"/>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c r="DD42" s="7"/>
      <c r="DE42" s="7"/>
      <c r="DF42" s="7"/>
      <c r="DG42" s="7"/>
      <c r="DH42" s="7"/>
      <c r="DI42" s="7"/>
      <c r="DJ42" s="7"/>
      <c r="DK42" s="7"/>
      <c r="DL42" s="7"/>
      <c r="DM42" s="7"/>
      <c r="DN42" s="7"/>
      <c r="DO42" s="7"/>
      <c r="DP42" s="7"/>
      <c r="DQ42" s="7"/>
      <c r="DR42" s="7"/>
      <c r="DS42" s="7"/>
      <c r="DT42" s="7"/>
      <c r="DU42" s="7"/>
      <c r="DV42" s="7"/>
      <c r="DW42" s="7"/>
      <c r="DX42" s="7"/>
      <c r="DY42" s="7"/>
      <c r="DZ42" s="7"/>
      <c r="EA42" s="7"/>
      <c r="EB42" s="7"/>
      <c r="EC42" s="7"/>
      <c r="ED42" s="7"/>
      <c r="EE42" s="7"/>
      <c r="EF42" s="7"/>
      <c r="EG42" s="7"/>
      <c r="EH42" s="7"/>
      <c r="EI42" s="7"/>
      <c r="EJ42" s="7"/>
      <c r="EK42" s="7"/>
      <c r="EL42" s="7"/>
      <c r="EM42" s="7"/>
      <c r="EN42" s="7"/>
      <c r="EO42" s="7"/>
      <c r="EP42" s="7"/>
      <c r="EQ42" s="7"/>
      <c r="ER42" s="7"/>
      <c r="ES42" s="7"/>
      <c r="ET42" s="7"/>
      <c r="EU42" s="7"/>
      <c r="EV42" s="7"/>
      <c r="EW42" s="7"/>
      <c r="EX42" s="7"/>
      <c r="EY42" s="7"/>
      <c r="EZ42" s="7"/>
      <c r="FA42" s="7"/>
      <c r="FB42" s="7"/>
      <c r="FC42" s="7"/>
      <c r="FD42" s="7"/>
      <c r="FE42" s="7"/>
      <c r="FF42" s="7"/>
      <c r="FG42" s="7"/>
      <c r="FH42" s="7"/>
      <c r="FI42" s="7"/>
      <c r="FJ42" s="7"/>
      <c r="FK42" s="7"/>
      <c r="FL42" s="7"/>
      <c r="FM42" s="7"/>
      <c r="FN42" s="7"/>
      <c r="FO42" s="7"/>
    </row>
    <row r="43" spans="1:171" s="8" customFormat="1" ht="27" customHeight="1" thickBot="1">
      <c r="A43" s="54"/>
      <c r="B43" s="49"/>
      <c r="C43" s="49"/>
      <c r="D43" s="235" t="s">
        <v>122</v>
      </c>
      <c r="E43" s="236"/>
      <c r="F43" s="236"/>
      <c r="G43" s="235" t="s">
        <v>127</v>
      </c>
      <c r="H43" s="236"/>
      <c r="I43" s="236"/>
      <c r="J43" s="235" t="s">
        <v>127</v>
      </c>
      <c r="K43" s="236"/>
      <c r="L43" s="236"/>
      <c r="M43" s="236"/>
      <c r="N43" s="235" t="s">
        <v>128</v>
      </c>
      <c r="O43" s="236"/>
      <c r="P43" s="236"/>
      <c r="Q43" s="65"/>
      <c r="R43" s="65"/>
      <c r="S43" s="66"/>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c r="BP43" s="7"/>
      <c r="BQ43" s="7"/>
      <c r="BR43" s="7"/>
      <c r="BS43" s="7"/>
      <c r="BT43" s="7"/>
      <c r="BU43" s="7"/>
      <c r="BV43" s="7"/>
      <c r="BW43" s="7"/>
      <c r="BX43" s="7"/>
      <c r="BY43" s="7"/>
      <c r="BZ43" s="7"/>
      <c r="CA43" s="7"/>
      <c r="CB43" s="7"/>
      <c r="CC43" s="7"/>
      <c r="CD43" s="7"/>
      <c r="CE43" s="7"/>
      <c r="CF43" s="7"/>
      <c r="CG43" s="7"/>
      <c r="CH43" s="7"/>
      <c r="CI43" s="7"/>
      <c r="CJ43" s="7"/>
      <c r="CK43" s="7"/>
      <c r="CL43" s="7"/>
      <c r="CM43" s="7"/>
      <c r="CN43" s="7"/>
      <c r="CO43" s="7"/>
      <c r="CP43" s="7"/>
      <c r="CQ43" s="7"/>
      <c r="CR43" s="7"/>
      <c r="CS43" s="7"/>
      <c r="CT43" s="7"/>
      <c r="CU43" s="7"/>
      <c r="CV43" s="7"/>
      <c r="CW43" s="7"/>
      <c r="CX43" s="7"/>
      <c r="CY43" s="7"/>
      <c r="CZ43" s="7"/>
      <c r="DA43" s="7"/>
      <c r="DB43" s="7"/>
      <c r="DC43" s="7"/>
      <c r="DD43" s="7"/>
      <c r="DE43" s="7"/>
      <c r="DF43" s="7"/>
      <c r="DG43" s="7"/>
      <c r="DH43" s="7"/>
      <c r="DI43" s="7"/>
      <c r="DJ43" s="7"/>
      <c r="DK43" s="7"/>
      <c r="DL43" s="7"/>
      <c r="DM43" s="7"/>
      <c r="DN43" s="7"/>
      <c r="DO43" s="7"/>
      <c r="DP43" s="7"/>
      <c r="DQ43" s="7"/>
      <c r="DR43" s="7"/>
      <c r="DS43" s="7"/>
      <c r="DT43" s="7"/>
      <c r="DU43" s="7"/>
      <c r="DV43" s="7"/>
      <c r="DW43" s="7"/>
      <c r="DX43" s="7"/>
      <c r="DY43" s="7"/>
      <c r="DZ43" s="7"/>
      <c r="EA43" s="7"/>
      <c r="EB43" s="7"/>
      <c r="EC43" s="7"/>
      <c r="ED43" s="7"/>
      <c r="EE43" s="7"/>
      <c r="EF43" s="7"/>
      <c r="EG43" s="7"/>
      <c r="EH43" s="7"/>
      <c r="EI43" s="7"/>
      <c r="EJ43" s="7"/>
      <c r="EK43" s="7"/>
      <c r="EL43" s="7"/>
      <c r="EM43" s="7"/>
      <c r="EN43" s="7"/>
      <c r="EO43" s="7"/>
      <c r="EP43" s="7"/>
      <c r="EQ43" s="7"/>
      <c r="ER43" s="7"/>
      <c r="ES43" s="7"/>
      <c r="ET43" s="7"/>
      <c r="EU43" s="7"/>
      <c r="EV43" s="7"/>
      <c r="EW43" s="7"/>
      <c r="EX43" s="7"/>
      <c r="EY43" s="7"/>
      <c r="EZ43" s="7"/>
      <c r="FA43" s="7"/>
      <c r="FB43" s="7"/>
      <c r="FC43" s="7"/>
      <c r="FD43" s="7"/>
      <c r="FE43" s="7"/>
      <c r="FF43" s="7"/>
      <c r="FG43" s="7"/>
      <c r="FH43" s="7"/>
      <c r="FI43" s="7"/>
      <c r="FJ43" s="7"/>
      <c r="FK43" s="7"/>
      <c r="FL43" s="7"/>
      <c r="FM43" s="7"/>
      <c r="FN43" s="7"/>
      <c r="FO43" s="7"/>
    </row>
    <row r="44" spans="1:171" s="8" customFormat="1" ht="21" customHeight="1" thickBot="1">
      <c r="A44" s="179" t="s">
        <v>60</v>
      </c>
      <c r="B44" s="180"/>
      <c r="C44" s="180"/>
      <c r="D44" s="173">
        <f>D10+D12-D16-D31-D40</f>
        <v>86.4</v>
      </c>
      <c r="E44" s="69">
        <f>+E10+E12-E16-E31-E40</f>
        <v>10</v>
      </c>
      <c r="F44" s="60">
        <f>SUM(D44:E44)</f>
        <v>96.4</v>
      </c>
      <c r="G44" s="173">
        <f>G10+G12-G16-G31-G40</f>
        <v>74.9</v>
      </c>
      <c r="H44" s="69">
        <f>+H10+H12-H16-H31-H40</f>
        <v>8.6</v>
      </c>
      <c r="I44" s="60">
        <f>SUM(G44:H44)</f>
        <v>83.5</v>
      </c>
      <c r="J44" s="173">
        <f>J10+J12-J16-J31-J40</f>
        <v>74.90000000000002</v>
      </c>
      <c r="K44" s="69">
        <f>+K10+K12-K16-K31-K40</f>
        <v>8.600000000000001</v>
      </c>
      <c r="L44" s="60">
        <f>SUM(J44:K44)</f>
        <v>83.50000000000003</v>
      </c>
      <c r="M44" s="181">
        <f>ROUND(L44-P44,2)/P44*100</f>
        <v>19.79913916786226</v>
      </c>
      <c r="N44" s="173">
        <f>N10+N12-N16-N31-N40</f>
        <v>64.70000000000002</v>
      </c>
      <c r="O44" s="69">
        <f>+O10+O12-O16-O31-O40</f>
        <v>4.999999999999997</v>
      </c>
      <c r="P44" s="60">
        <f>SUM(N44:O44)</f>
        <v>69.70000000000002</v>
      </c>
      <c r="Q44" s="182"/>
      <c r="R44" s="182"/>
      <c r="S44" s="183" t="s">
        <v>108</v>
      </c>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c r="BP44" s="7"/>
      <c r="BQ44" s="7"/>
      <c r="BR44" s="7"/>
      <c r="BS44" s="7"/>
      <c r="BT44" s="7"/>
      <c r="BU44" s="7"/>
      <c r="BV44" s="7"/>
      <c r="BW44" s="7"/>
      <c r="BX44" s="7"/>
      <c r="BY44" s="7"/>
      <c r="BZ44" s="7"/>
      <c r="CA44" s="7"/>
      <c r="CB44" s="7"/>
      <c r="CC44" s="7"/>
      <c r="CD44" s="7"/>
      <c r="CE44" s="7"/>
      <c r="CF44" s="7"/>
      <c r="CG44" s="7"/>
      <c r="CH44" s="7"/>
      <c r="CI44" s="7"/>
      <c r="CJ44" s="7"/>
      <c r="CK44" s="7"/>
      <c r="CL44" s="7"/>
      <c r="CM44" s="7"/>
      <c r="CN44" s="7"/>
      <c r="CO44" s="7"/>
      <c r="CP44" s="7"/>
      <c r="CQ44" s="7"/>
      <c r="CR44" s="7"/>
      <c r="CS44" s="7"/>
      <c r="CT44" s="7"/>
      <c r="CU44" s="7"/>
      <c r="CV44" s="7"/>
      <c r="CW44" s="7"/>
      <c r="CX44" s="7"/>
      <c r="CY44" s="7"/>
      <c r="CZ44" s="7"/>
      <c r="DA44" s="7"/>
      <c r="DB44" s="7"/>
      <c r="DC44" s="7"/>
      <c r="DD44" s="7"/>
      <c r="DE44" s="7"/>
      <c r="DF44" s="7"/>
      <c r="DG44" s="7"/>
      <c r="DH44" s="7"/>
      <c r="DI44" s="7"/>
      <c r="DJ44" s="7"/>
      <c r="DK44" s="7"/>
      <c r="DL44" s="7"/>
      <c r="DM44" s="7"/>
      <c r="DN44" s="7"/>
      <c r="DO44" s="7"/>
      <c r="DP44" s="7"/>
      <c r="DQ44" s="7"/>
      <c r="DR44" s="7"/>
      <c r="DS44" s="7"/>
      <c r="DT44" s="7"/>
      <c r="DU44" s="7"/>
      <c r="DV44" s="7"/>
      <c r="DW44" s="7"/>
      <c r="DX44" s="7"/>
      <c r="DY44" s="7"/>
      <c r="DZ44" s="7"/>
      <c r="EA44" s="7"/>
      <c r="EB44" s="7"/>
      <c r="EC44" s="7"/>
      <c r="ED44" s="7"/>
      <c r="EE44" s="7"/>
      <c r="EF44" s="7"/>
      <c r="EG44" s="7"/>
      <c r="EH44" s="7"/>
      <c r="EI44" s="7"/>
      <c r="EJ44" s="7"/>
      <c r="EK44" s="7"/>
      <c r="EL44" s="7"/>
      <c r="EM44" s="7"/>
      <c r="EN44" s="7"/>
      <c r="EO44" s="7"/>
      <c r="EP44" s="7"/>
      <c r="EQ44" s="7"/>
      <c r="ER44" s="7"/>
      <c r="ES44" s="7"/>
      <c r="ET44" s="7"/>
      <c r="EU44" s="7"/>
      <c r="EV44" s="7"/>
      <c r="EW44" s="7"/>
      <c r="EX44" s="7"/>
      <c r="EY44" s="7"/>
      <c r="EZ44" s="7"/>
      <c r="FA44" s="7"/>
      <c r="FB44" s="7"/>
      <c r="FC44" s="7"/>
      <c r="FD44" s="7"/>
      <c r="FE44" s="7"/>
      <c r="FF44" s="7"/>
      <c r="FG44" s="7"/>
      <c r="FH44" s="7"/>
      <c r="FI44" s="7"/>
      <c r="FJ44" s="7"/>
      <c r="FK44" s="7"/>
      <c r="FL44" s="7"/>
      <c r="FM44" s="7"/>
      <c r="FN44" s="7"/>
      <c r="FO44" s="7"/>
    </row>
    <row r="45" spans="1:171" s="8" customFormat="1" ht="9" customHeight="1" thickBot="1">
      <c r="A45" s="184"/>
      <c r="B45" s="51"/>
      <c r="C45" s="51"/>
      <c r="D45" s="90"/>
      <c r="E45" s="90"/>
      <c r="F45" s="90"/>
      <c r="G45" s="231"/>
      <c r="H45" s="231"/>
      <c r="I45" s="231"/>
      <c r="J45" s="231"/>
      <c r="K45" s="231"/>
      <c r="L45" s="231"/>
      <c r="M45" s="64"/>
      <c r="N45" s="232"/>
      <c r="O45" s="232"/>
      <c r="P45" s="232"/>
      <c r="Q45" s="234"/>
      <c r="R45" s="234"/>
      <c r="S45" s="66"/>
      <c r="T45" s="7"/>
      <c r="U45" s="7"/>
      <c r="V45" s="7"/>
      <c r="W45" s="7"/>
      <c r="X45" s="7"/>
      <c r="Y45" s="7"/>
      <c r="Z45" s="7"/>
      <c r="AA45" s="7"/>
      <c r="AB45" s="7"/>
      <c r="AC45" s="7"/>
      <c r="AD45" s="7"/>
      <c r="AE45" s="7"/>
      <c r="AF45" s="7"/>
      <c r="AG45" s="7"/>
      <c r="AH45" s="7"/>
      <c r="AI45" s="7"/>
      <c r="AJ45" s="7"/>
      <c r="AK45" s="7"/>
      <c r="AL45" s="7"/>
      <c r="AM45" s="7"/>
      <c r="AN45" s="7"/>
      <c r="AO45" s="7"/>
      <c r="AP45" s="7"/>
      <c r="AQ45" s="7"/>
      <c r="AR45" s="7"/>
      <c r="AS45" s="7"/>
      <c r="AT45" s="7"/>
      <c r="AU45" s="7"/>
      <c r="AV45" s="7"/>
      <c r="AW45" s="7"/>
      <c r="AX45" s="7"/>
      <c r="AY45" s="7"/>
      <c r="AZ45" s="7"/>
      <c r="BA45" s="7"/>
      <c r="BB45" s="7"/>
      <c r="BC45" s="7"/>
      <c r="BD45" s="7"/>
      <c r="BE45" s="7"/>
      <c r="BF45" s="7"/>
      <c r="BG45" s="7"/>
      <c r="BH45" s="7"/>
      <c r="BI45" s="7"/>
      <c r="BJ45" s="7"/>
      <c r="BK45" s="7"/>
      <c r="BL45" s="7"/>
      <c r="BM45" s="7"/>
      <c r="BN45" s="7"/>
      <c r="BO45" s="7"/>
      <c r="BP45" s="7"/>
      <c r="BQ45" s="7"/>
      <c r="BR45" s="7"/>
      <c r="BS45" s="7"/>
      <c r="BT45" s="7"/>
      <c r="BU45" s="7"/>
      <c r="BV45" s="7"/>
      <c r="BW45" s="7"/>
      <c r="BX45" s="7"/>
      <c r="BY45" s="7"/>
      <c r="BZ45" s="7"/>
      <c r="CA45" s="7"/>
      <c r="CB45" s="7"/>
      <c r="CC45" s="7"/>
      <c r="CD45" s="7"/>
      <c r="CE45" s="7"/>
      <c r="CF45" s="7"/>
      <c r="CG45" s="7"/>
      <c r="CH45" s="7"/>
      <c r="CI45" s="7"/>
      <c r="CJ45" s="7"/>
      <c r="CK45" s="7"/>
      <c r="CL45" s="7"/>
      <c r="CM45" s="7"/>
      <c r="CN45" s="7"/>
      <c r="CO45" s="7"/>
      <c r="CP45" s="7"/>
      <c r="CQ45" s="7"/>
      <c r="CR45" s="7"/>
      <c r="CS45" s="7"/>
      <c r="CT45" s="7"/>
      <c r="CU45" s="7"/>
      <c r="CV45" s="7"/>
      <c r="CW45" s="7"/>
      <c r="CX45" s="7"/>
      <c r="CY45" s="7"/>
      <c r="CZ45" s="7"/>
      <c r="DA45" s="7"/>
      <c r="DB45" s="7"/>
      <c r="DC45" s="7"/>
      <c r="DD45" s="7"/>
      <c r="DE45" s="7"/>
      <c r="DF45" s="7"/>
      <c r="DG45" s="7"/>
      <c r="DH45" s="7"/>
      <c r="DI45" s="7"/>
      <c r="DJ45" s="7"/>
      <c r="DK45" s="7"/>
      <c r="DL45" s="7"/>
      <c r="DM45" s="7"/>
      <c r="DN45" s="7"/>
      <c r="DO45" s="7"/>
      <c r="DP45" s="7"/>
      <c r="DQ45" s="7"/>
      <c r="DR45" s="7"/>
      <c r="DS45" s="7"/>
      <c r="DT45" s="7"/>
      <c r="DU45" s="7"/>
      <c r="DV45" s="7"/>
      <c r="DW45" s="7"/>
      <c r="DX45" s="7"/>
      <c r="DY45" s="7"/>
      <c r="DZ45" s="7"/>
      <c r="EA45" s="7"/>
      <c r="EB45" s="7"/>
      <c r="EC45" s="7"/>
      <c r="ED45" s="7"/>
      <c r="EE45" s="7"/>
      <c r="EF45" s="7"/>
      <c r="EG45" s="7"/>
      <c r="EH45" s="7"/>
      <c r="EI45" s="7"/>
      <c r="EJ45" s="7"/>
      <c r="EK45" s="7"/>
      <c r="EL45" s="7"/>
      <c r="EM45" s="7"/>
      <c r="EN45" s="7"/>
      <c r="EO45" s="7"/>
      <c r="EP45" s="7"/>
      <c r="EQ45" s="7"/>
      <c r="ER45" s="7"/>
      <c r="ES45" s="7"/>
      <c r="ET45" s="7"/>
      <c r="EU45" s="7"/>
      <c r="EV45" s="7"/>
      <c r="EW45" s="7"/>
      <c r="EX45" s="7"/>
      <c r="EY45" s="7"/>
      <c r="EZ45" s="7"/>
      <c r="FA45" s="7"/>
      <c r="FB45" s="7"/>
      <c r="FC45" s="7"/>
      <c r="FD45" s="7"/>
      <c r="FE45" s="7"/>
      <c r="FF45" s="7"/>
      <c r="FG45" s="7"/>
      <c r="FH45" s="7"/>
      <c r="FI45" s="7"/>
      <c r="FJ45" s="7"/>
      <c r="FK45" s="7"/>
      <c r="FL45" s="7"/>
      <c r="FM45" s="7"/>
      <c r="FN45" s="7"/>
      <c r="FO45" s="7"/>
    </row>
    <row r="46" spans="1:171" s="8" customFormat="1" ht="21" customHeight="1" thickBot="1">
      <c r="A46" s="172" t="s">
        <v>77</v>
      </c>
      <c r="B46" s="55"/>
      <c r="C46" s="55"/>
      <c r="D46" s="173">
        <f aca="true" t="shared" si="11" ref="D46:L46">SUM(D47:D48)</f>
        <v>86.4</v>
      </c>
      <c r="E46" s="69">
        <f t="shared" si="11"/>
        <v>10</v>
      </c>
      <c r="F46" s="57">
        <f t="shared" si="11"/>
        <v>96.39999999999999</v>
      </c>
      <c r="G46" s="173">
        <f t="shared" si="11"/>
        <v>74.9</v>
      </c>
      <c r="H46" s="69">
        <f t="shared" si="11"/>
        <v>8.6</v>
      </c>
      <c r="I46" s="57">
        <f t="shared" si="11"/>
        <v>83.5</v>
      </c>
      <c r="J46" s="173">
        <f t="shared" si="11"/>
        <v>74.9</v>
      </c>
      <c r="K46" s="69">
        <f t="shared" si="11"/>
        <v>8.6</v>
      </c>
      <c r="L46" s="58">
        <f t="shared" si="11"/>
        <v>83.5</v>
      </c>
      <c r="M46" s="185">
        <f>ROUND(L46-P46,2)/P46*100</f>
        <v>19.799139167862272</v>
      </c>
      <c r="N46" s="173">
        <f>SUM(N47:N48)</f>
        <v>64.69999999999999</v>
      </c>
      <c r="O46" s="173">
        <f>SUM(O47:O48)</f>
        <v>5</v>
      </c>
      <c r="P46" s="58">
        <f>SUM(N46:O46)</f>
        <v>69.69999999999999</v>
      </c>
      <c r="Q46" s="61"/>
      <c r="R46" s="61"/>
      <c r="S46" s="63" t="s">
        <v>79</v>
      </c>
      <c r="T46" s="7"/>
      <c r="U46" s="7"/>
      <c r="V46" s="7"/>
      <c r="W46" s="7"/>
      <c r="X46" s="7"/>
      <c r="Y46" s="7"/>
      <c r="Z46" s="7"/>
      <c r="AA46" s="7"/>
      <c r="AB46" s="7"/>
      <c r="AC46" s="7"/>
      <c r="AD46" s="7"/>
      <c r="AE46" s="7"/>
      <c r="AF46" s="7"/>
      <c r="AG46" s="7"/>
      <c r="AH46" s="7"/>
      <c r="AI46" s="7"/>
      <c r="AJ46" s="7"/>
      <c r="AK46" s="7"/>
      <c r="AL46" s="7"/>
      <c r="AM46" s="7"/>
      <c r="AN46" s="7"/>
      <c r="AO46" s="7"/>
      <c r="AP46" s="7"/>
      <c r="AQ46" s="7"/>
      <c r="AR46" s="7"/>
      <c r="AS46" s="7"/>
      <c r="AT46" s="7"/>
      <c r="AU46" s="7"/>
      <c r="AV46" s="7"/>
      <c r="AW46" s="7"/>
      <c r="AX46" s="7"/>
      <c r="AY46" s="7"/>
      <c r="AZ46" s="7"/>
      <c r="BA46" s="7"/>
      <c r="BB46" s="7"/>
      <c r="BC46" s="7"/>
      <c r="BD46" s="7"/>
      <c r="BE46" s="7"/>
      <c r="BF46" s="7"/>
      <c r="BG46" s="7"/>
      <c r="BH46" s="7"/>
      <c r="BI46" s="7"/>
      <c r="BJ46" s="7"/>
      <c r="BK46" s="7"/>
      <c r="BL46" s="7"/>
      <c r="BM46" s="7"/>
      <c r="BN46" s="7"/>
      <c r="BO46" s="7"/>
      <c r="BP46" s="7"/>
      <c r="BQ46" s="7"/>
      <c r="BR46" s="7"/>
      <c r="BS46" s="7"/>
      <c r="BT46" s="7"/>
      <c r="BU46" s="7"/>
      <c r="BV46" s="7"/>
      <c r="BW46" s="7"/>
      <c r="BX46" s="7"/>
      <c r="BY46" s="7"/>
      <c r="BZ46" s="7"/>
      <c r="CA46" s="7"/>
      <c r="CB46" s="7"/>
      <c r="CC46" s="7"/>
      <c r="CD46" s="7"/>
      <c r="CE46" s="7"/>
      <c r="CF46" s="7"/>
      <c r="CG46" s="7"/>
      <c r="CH46" s="7"/>
      <c r="CI46" s="7"/>
      <c r="CJ46" s="7"/>
      <c r="CK46" s="7"/>
      <c r="CL46" s="7"/>
      <c r="CM46" s="7"/>
      <c r="CN46" s="7"/>
      <c r="CO46" s="7"/>
      <c r="CP46" s="7"/>
      <c r="CQ46" s="7"/>
      <c r="CR46" s="7"/>
      <c r="CS46" s="7"/>
      <c r="CT46" s="7"/>
      <c r="CU46" s="7"/>
      <c r="CV46" s="7"/>
      <c r="CW46" s="7"/>
      <c r="CX46" s="7"/>
      <c r="CY46" s="7"/>
      <c r="CZ46" s="7"/>
      <c r="DA46" s="7"/>
      <c r="DB46" s="7"/>
      <c r="DC46" s="7"/>
      <c r="DD46" s="7"/>
      <c r="DE46" s="7"/>
      <c r="DF46" s="7"/>
      <c r="DG46" s="7"/>
      <c r="DH46" s="7"/>
      <c r="DI46" s="7"/>
      <c r="DJ46" s="7"/>
      <c r="DK46" s="7"/>
      <c r="DL46" s="7"/>
      <c r="DM46" s="7"/>
      <c r="DN46" s="7"/>
      <c r="DO46" s="7"/>
      <c r="DP46" s="7"/>
      <c r="DQ46" s="7"/>
      <c r="DR46" s="7"/>
      <c r="DS46" s="7"/>
      <c r="DT46" s="7"/>
      <c r="DU46" s="7"/>
      <c r="DV46" s="7"/>
      <c r="DW46" s="7"/>
      <c r="DX46" s="7"/>
      <c r="DY46" s="7"/>
      <c r="DZ46" s="7"/>
      <c r="EA46" s="7"/>
      <c r="EB46" s="7"/>
      <c r="EC46" s="7"/>
      <c r="ED46" s="7"/>
      <c r="EE46" s="7"/>
      <c r="EF46" s="7"/>
      <c r="EG46" s="7"/>
      <c r="EH46" s="7"/>
      <c r="EI46" s="7"/>
      <c r="EJ46" s="7"/>
      <c r="EK46" s="7"/>
      <c r="EL46" s="7"/>
      <c r="EM46" s="7"/>
      <c r="EN46" s="7"/>
      <c r="EO46" s="7"/>
      <c r="EP46" s="7"/>
      <c r="EQ46" s="7"/>
      <c r="ER46" s="7"/>
      <c r="ES46" s="7"/>
      <c r="ET46" s="7"/>
      <c r="EU46" s="7"/>
      <c r="EV46" s="7"/>
      <c r="EW46" s="7"/>
      <c r="EX46" s="7"/>
      <c r="EY46" s="7"/>
      <c r="EZ46" s="7"/>
      <c r="FA46" s="7"/>
      <c r="FB46" s="7"/>
      <c r="FC46" s="7"/>
      <c r="FD46" s="7"/>
      <c r="FE46" s="7"/>
      <c r="FF46" s="7"/>
      <c r="FG46" s="7"/>
      <c r="FH46" s="7"/>
      <c r="FI46" s="7"/>
      <c r="FJ46" s="7"/>
      <c r="FK46" s="7"/>
      <c r="FL46" s="7"/>
      <c r="FM46" s="7"/>
      <c r="FN46" s="7"/>
      <c r="FO46" s="7"/>
    </row>
    <row r="47" spans="1:171" s="8" customFormat="1" ht="21" customHeight="1">
      <c r="A47" s="186"/>
      <c r="B47" s="74" t="s">
        <v>14</v>
      </c>
      <c r="C47" s="75"/>
      <c r="D47" s="76">
        <v>57.7</v>
      </c>
      <c r="E47" s="117">
        <v>9.1</v>
      </c>
      <c r="F47" s="112">
        <f>SUM(D47:E47)</f>
        <v>66.8</v>
      </c>
      <c r="G47" s="117">
        <v>51.8</v>
      </c>
      <c r="H47" s="117">
        <v>6.7</v>
      </c>
      <c r="I47" s="112">
        <f>SUM(G47:H47)</f>
        <v>58.5</v>
      </c>
      <c r="J47" s="117">
        <f>G47</f>
        <v>51.8</v>
      </c>
      <c r="K47" s="117">
        <f>H47</f>
        <v>6.7</v>
      </c>
      <c r="L47" s="73">
        <f>SUM(J47:K47)</f>
        <v>58.5</v>
      </c>
      <c r="M47" s="78">
        <f>ROUND(L47-P47,2)/P47*100</f>
        <v>39.95215311004785</v>
      </c>
      <c r="N47" s="117">
        <v>37.8</v>
      </c>
      <c r="O47" s="117">
        <v>4</v>
      </c>
      <c r="P47" s="73">
        <f>SUM(N47:O47)</f>
        <v>41.8</v>
      </c>
      <c r="Q47" s="79"/>
      <c r="R47" s="80" t="s">
        <v>15</v>
      </c>
      <c r="S47" s="66"/>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c r="BP47" s="7"/>
      <c r="BQ47" s="7"/>
      <c r="BR47" s="7"/>
      <c r="BS47" s="7"/>
      <c r="BT47" s="7"/>
      <c r="BU47" s="7"/>
      <c r="BV47" s="7"/>
      <c r="BW47" s="7"/>
      <c r="BX47" s="7"/>
      <c r="BY47" s="7"/>
      <c r="BZ47" s="7"/>
      <c r="CA47" s="7"/>
      <c r="CB47" s="7"/>
      <c r="CC47" s="7"/>
      <c r="CD47" s="7"/>
      <c r="CE47" s="7"/>
      <c r="CF47" s="7"/>
      <c r="CG47" s="7"/>
      <c r="CH47" s="7"/>
      <c r="CI47" s="7"/>
      <c r="CJ47" s="7"/>
      <c r="CK47" s="7"/>
      <c r="CL47" s="7"/>
      <c r="CM47" s="7"/>
      <c r="CN47" s="7"/>
      <c r="CO47" s="7"/>
      <c r="CP47" s="7"/>
      <c r="CQ47" s="7"/>
      <c r="CR47" s="7"/>
      <c r="CS47" s="7"/>
      <c r="CT47" s="7"/>
      <c r="CU47" s="7"/>
      <c r="CV47" s="7"/>
      <c r="CW47" s="7"/>
      <c r="CX47" s="7"/>
      <c r="CY47" s="7"/>
      <c r="CZ47" s="7"/>
      <c r="DA47" s="7"/>
      <c r="DB47" s="7"/>
      <c r="DC47" s="7"/>
      <c r="DD47" s="7"/>
      <c r="DE47" s="7"/>
      <c r="DF47" s="7"/>
      <c r="DG47" s="7"/>
      <c r="DH47" s="7"/>
      <c r="DI47" s="7"/>
      <c r="DJ47" s="7"/>
      <c r="DK47" s="7"/>
      <c r="DL47" s="7"/>
      <c r="DM47" s="7"/>
      <c r="DN47" s="7"/>
      <c r="DO47" s="7"/>
      <c r="DP47" s="7"/>
      <c r="DQ47" s="7"/>
      <c r="DR47" s="7"/>
      <c r="DS47" s="7"/>
      <c r="DT47" s="7"/>
      <c r="DU47" s="7"/>
      <c r="DV47" s="7"/>
      <c r="DW47" s="7"/>
      <c r="DX47" s="7"/>
      <c r="DY47" s="7"/>
      <c r="DZ47" s="7"/>
      <c r="EA47" s="7"/>
      <c r="EB47" s="7"/>
      <c r="EC47" s="7"/>
      <c r="ED47" s="7"/>
      <c r="EE47" s="7"/>
      <c r="EF47" s="7"/>
      <c r="EG47" s="7"/>
      <c r="EH47" s="7"/>
      <c r="EI47" s="7"/>
      <c r="EJ47" s="7"/>
      <c r="EK47" s="7"/>
      <c r="EL47" s="7"/>
      <c r="EM47" s="7"/>
      <c r="EN47" s="7"/>
      <c r="EO47" s="7"/>
      <c r="EP47" s="7"/>
      <c r="EQ47" s="7"/>
      <c r="ER47" s="7"/>
      <c r="ES47" s="7"/>
      <c r="ET47" s="7"/>
      <c r="EU47" s="7"/>
      <c r="EV47" s="7"/>
      <c r="EW47" s="7"/>
      <c r="EX47" s="7"/>
      <c r="EY47" s="7"/>
      <c r="EZ47" s="7"/>
      <c r="FA47" s="7"/>
      <c r="FB47" s="7"/>
      <c r="FC47" s="7"/>
      <c r="FD47" s="7"/>
      <c r="FE47" s="7"/>
      <c r="FF47" s="7"/>
      <c r="FG47" s="7"/>
      <c r="FH47" s="7"/>
      <c r="FI47" s="7"/>
      <c r="FJ47" s="7"/>
      <c r="FK47" s="7"/>
      <c r="FL47" s="7"/>
      <c r="FM47" s="7"/>
      <c r="FN47" s="7"/>
      <c r="FO47" s="7"/>
    </row>
    <row r="48" spans="1:171" s="8" customFormat="1" ht="21" customHeight="1" thickBot="1">
      <c r="A48" s="186"/>
      <c r="B48" s="176" t="s">
        <v>16</v>
      </c>
      <c r="C48" s="177"/>
      <c r="D48" s="83">
        <v>28.7</v>
      </c>
      <c r="E48" s="84">
        <v>0.9</v>
      </c>
      <c r="F48" s="85">
        <f>SUM(D48:E48)</f>
        <v>29.599999999999998</v>
      </c>
      <c r="G48" s="84">
        <v>23.1</v>
      </c>
      <c r="H48" s="84">
        <v>1.9</v>
      </c>
      <c r="I48" s="85">
        <f>SUM(G48:H48)</f>
        <v>25</v>
      </c>
      <c r="J48" s="84">
        <f>G48</f>
        <v>23.1</v>
      </c>
      <c r="K48" s="84">
        <f>H48</f>
        <v>1.9</v>
      </c>
      <c r="L48" s="85">
        <f>SUM(J48:K48)</f>
        <v>25</v>
      </c>
      <c r="M48" s="129">
        <f>ROUND(L48-P48,2)/P48*100</f>
        <v>-10.39426523297491</v>
      </c>
      <c r="N48" s="83">
        <v>26.9</v>
      </c>
      <c r="O48" s="84">
        <v>1</v>
      </c>
      <c r="P48" s="85">
        <f>SUM(N48:O48)</f>
        <v>27.9</v>
      </c>
      <c r="Q48" s="88"/>
      <c r="R48" s="89" t="s">
        <v>17</v>
      </c>
      <c r="S48" s="66"/>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c r="BP48" s="7"/>
      <c r="BQ48" s="7"/>
      <c r="BR48" s="7"/>
      <c r="BS48" s="7"/>
      <c r="BT48" s="7"/>
      <c r="BU48" s="7"/>
      <c r="BV48" s="7"/>
      <c r="BW48" s="7"/>
      <c r="BX48" s="7"/>
      <c r="BY48" s="7"/>
      <c r="BZ48" s="7"/>
      <c r="CA48" s="7"/>
      <c r="CB48" s="7"/>
      <c r="CC48" s="7"/>
      <c r="CD48" s="7"/>
      <c r="CE48" s="7"/>
      <c r="CF48" s="7"/>
      <c r="CG48" s="7"/>
      <c r="CH48" s="7"/>
      <c r="CI48" s="7"/>
      <c r="CJ48" s="7"/>
      <c r="CK48" s="7"/>
      <c r="CL48" s="7"/>
      <c r="CM48" s="7"/>
      <c r="CN48" s="7"/>
      <c r="CO48" s="7"/>
      <c r="CP48" s="7"/>
      <c r="CQ48" s="7"/>
      <c r="CR48" s="7"/>
      <c r="CS48" s="7"/>
      <c r="CT48" s="7"/>
      <c r="CU48" s="7"/>
      <c r="CV48" s="7"/>
      <c r="CW48" s="7"/>
      <c r="CX48" s="7"/>
      <c r="CY48" s="7"/>
      <c r="CZ48" s="7"/>
      <c r="DA48" s="7"/>
      <c r="DB48" s="7"/>
      <c r="DC48" s="7"/>
      <c r="DD48" s="7"/>
      <c r="DE48" s="7"/>
      <c r="DF48" s="7"/>
      <c r="DG48" s="7"/>
      <c r="DH48" s="7"/>
      <c r="DI48" s="7"/>
      <c r="DJ48" s="7"/>
      <c r="DK48" s="7"/>
      <c r="DL48" s="7"/>
      <c r="DM48" s="7"/>
      <c r="DN48" s="7"/>
      <c r="DO48" s="7"/>
      <c r="DP48" s="7"/>
      <c r="DQ48" s="7"/>
      <c r="DR48" s="7"/>
      <c r="DS48" s="7"/>
      <c r="DT48" s="7"/>
      <c r="DU48" s="7"/>
      <c r="DV48" s="7"/>
      <c r="DW48" s="7"/>
      <c r="DX48" s="7"/>
      <c r="DY48" s="7"/>
      <c r="DZ48" s="7"/>
      <c r="EA48" s="7"/>
      <c r="EB48" s="7"/>
      <c r="EC48" s="7"/>
      <c r="ED48" s="7"/>
      <c r="EE48" s="7"/>
      <c r="EF48" s="7"/>
      <c r="EG48" s="7"/>
      <c r="EH48" s="7"/>
      <c r="EI48" s="7"/>
      <c r="EJ48" s="7"/>
      <c r="EK48" s="7"/>
      <c r="EL48" s="7"/>
      <c r="EM48" s="7"/>
      <c r="EN48" s="7"/>
      <c r="EO48" s="7"/>
      <c r="EP48" s="7"/>
      <c r="EQ48" s="7"/>
      <c r="ER48" s="7"/>
      <c r="ES48" s="7"/>
      <c r="ET48" s="7"/>
      <c r="EU48" s="7"/>
      <c r="EV48" s="7"/>
      <c r="EW48" s="7"/>
      <c r="EX48" s="7"/>
      <c r="EY48" s="7"/>
      <c r="EZ48" s="7"/>
      <c r="FA48" s="7"/>
      <c r="FB48" s="7"/>
      <c r="FC48" s="7"/>
      <c r="FD48" s="7"/>
      <c r="FE48" s="7"/>
      <c r="FF48" s="7"/>
      <c r="FG48" s="7"/>
      <c r="FH48" s="7"/>
      <c r="FI48" s="7"/>
      <c r="FJ48" s="7"/>
      <c r="FK48" s="7"/>
      <c r="FL48" s="7"/>
      <c r="FM48" s="7"/>
      <c r="FN48" s="7"/>
      <c r="FO48" s="7"/>
    </row>
    <row r="49" spans="1:171" s="8" customFormat="1" ht="9" customHeight="1" thickBot="1">
      <c r="A49" s="179"/>
      <c r="B49" s="180"/>
      <c r="C49" s="180"/>
      <c r="D49" s="187"/>
      <c r="E49" s="187"/>
      <c r="F49" s="187"/>
      <c r="G49" s="187"/>
      <c r="H49" s="187"/>
      <c r="I49" s="187"/>
      <c r="J49" s="187"/>
      <c r="K49" s="187"/>
      <c r="L49" s="187"/>
      <c r="M49" s="187"/>
      <c r="N49" s="187"/>
      <c r="O49" s="187"/>
      <c r="P49" s="187"/>
      <c r="Q49" s="182"/>
      <c r="R49" s="182"/>
      <c r="S49" s="188"/>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c r="AT49" s="7"/>
      <c r="AU49" s="7"/>
      <c r="AV49" s="7"/>
      <c r="AW49" s="7"/>
      <c r="AX49" s="7"/>
      <c r="AY49" s="7"/>
      <c r="AZ49" s="7"/>
      <c r="BA49" s="7"/>
      <c r="BB49" s="7"/>
      <c r="BC49" s="7"/>
      <c r="BD49" s="7"/>
      <c r="BE49" s="7"/>
      <c r="BF49" s="7"/>
      <c r="BG49" s="7"/>
      <c r="BH49" s="7"/>
      <c r="BI49" s="7"/>
      <c r="BJ49" s="7"/>
      <c r="BK49" s="7"/>
      <c r="BL49" s="7"/>
      <c r="BM49" s="7"/>
      <c r="BN49" s="7"/>
      <c r="BO49" s="7"/>
      <c r="BP49" s="7"/>
      <c r="BQ49" s="7"/>
      <c r="BR49" s="7"/>
      <c r="BS49" s="7"/>
      <c r="BT49" s="7"/>
      <c r="BU49" s="7"/>
      <c r="BV49" s="7"/>
      <c r="BW49" s="7"/>
      <c r="BX49" s="7"/>
      <c r="BY49" s="7"/>
      <c r="BZ49" s="7"/>
      <c r="CA49" s="7"/>
      <c r="CB49" s="7"/>
      <c r="CC49" s="7"/>
      <c r="CD49" s="7"/>
      <c r="CE49" s="7"/>
      <c r="CF49" s="7"/>
      <c r="CG49" s="7"/>
      <c r="CH49" s="7"/>
      <c r="CI49" s="7"/>
      <c r="CJ49" s="7"/>
      <c r="CK49" s="7"/>
      <c r="CL49" s="7"/>
      <c r="CM49" s="7"/>
      <c r="CN49" s="7"/>
      <c r="CO49" s="7"/>
      <c r="CP49" s="7"/>
      <c r="CQ49" s="7"/>
      <c r="CR49" s="7"/>
      <c r="CS49" s="7"/>
      <c r="CT49" s="7"/>
      <c r="CU49" s="7"/>
      <c r="CV49" s="7"/>
      <c r="CW49" s="7"/>
      <c r="CX49" s="7"/>
      <c r="CY49" s="7"/>
      <c r="CZ49" s="7"/>
      <c r="DA49" s="7"/>
      <c r="DB49" s="7"/>
      <c r="DC49" s="7"/>
      <c r="DD49" s="7"/>
      <c r="DE49" s="7"/>
      <c r="DF49" s="7"/>
      <c r="DG49" s="7"/>
      <c r="DH49" s="7"/>
      <c r="DI49" s="7"/>
      <c r="DJ49" s="7"/>
      <c r="DK49" s="7"/>
      <c r="DL49" s="7"/>
      <c r="DM49" s="7"/>
      <c r="DN49" s="7"/>
      <c r="DO49" s="7"/>
      <c r="DP49" s="7"/>
      <c r="DQ49" s="7"/>
      <c r="DR49" s="7"/>
      <c r="DS49" s="7"/>
      <c r="DT49" s="7"/>
      <c r="DU49" s="7"/>
      <c r="DV49" s="7"/>
      <c r="DW49" s="7"/>
      <c r="DX49" s="7"/>
      <c r="DY49" s="7"/>
      <c r="DZ49" s="7"/>
      <c r="EA49" s="7"/>
      <c r="EB49" s="7"/>
      <c r="EC49" s="7"/>
      <c r="ED49" s="7"/>
      <c r="EE49" s="7"/>
      <c r="EF49" s="7"/>
      <c r="EG49" s="7"/>
      <c r="EH49" s="7"/>
      <c r="EI49" s="7"/>
      <c r="EJ49" s="7"/>
      <c r="EK49" s="7"/>
      <c r="EL49" s="7"/>
      <c r="EM49" s="7"/>
      <c r="EN49" s="7"/>
      <c r="EO49" s="7"/>
      <c r="EP49" s="7"/>
      <c r="EQ49" s="7"/>
      <c r="ER49" s="7"/>
      <c r="ES49" s="7"/>
      <c r="ET49" s="7"/>
      <c r="EU49" s="7"/>
      <c r="EV49" s="7"/>
      <c r="EW49" s="7"/>
      <c r="EX49" s="7"/>
      <c r="EY49" s="7"/>
      <c r="EZ49" s="7"/>
      <c r="FA49" s="7"/>
      <c r="FB49" s="7"/>
      <c r="FC49" s="7"/>
      <c r="FD49" s="7"/>
      <c r="FE49" s="7"/>
      <c r="FF49" s="7"/>
      <c r="FG49" s="7"/>
      <c r="FH49" s="7"/>
      <c r="FI49" s="7"/>
      <c r="FJ49" s="7"/>
      <c r="FK49" s="7"/>
      <c r="FL49" s="7"/>
      <c r="FM49" s="7"/>
      <c r="FN49" s="7"/>
      <c r="FO49" s="7"/>
    </row>
    <row r="50" spans="1:19" s="8" customFormat="1" ht="21" customHeight="1">
      <c r="A50" s="189" t="s">
        <v>93</v>
      </c>
      <c r="B50" s="190"/>
      <c r="C50" s="190"/>
      <c r="D50" s="206"/>
      <c r="E50" s="210"/>
      <c r="F50" s="208"/>
      <c r="G50" s="206"/>
      <c r="H50" s="210"/>
      <c r="I50" s="208"/>
      <c r="J50" s="206"/>
      <c r="K50" s="210"/>
      <c r="L50" s="208"/>
      <c r="M50" s="191"/>
      <c r="N50" s="206"/>
      <c r="O50" s="210"/>
      <c r="P50" s="208"/>
      <c r="Q50" s="192"/>
      <c r="R50" s="192"/>
      <c r="S50" s="193" t="s">
        <v>94</v>
      </c>
    </row>
    <row r="51" spans="1:19" s="8" customFormat="1" ht="21" customHeight="1">
      <c r="A51" s="172" t="s">
        <v>95</v>
      </c>
      <c r="B51" s="132"/>
      <c r="C51" s="132"/>
      <c r="D51" s="207"/>
      <c r="E51" s="65"/>
      <c r="F51" s="209"/>
      <c r="G51" s="207"/>
      <c r="H51" s="65"/>
      <c r="I51" s="209"/>
      <c r="J51" s="207"/>
      <c r="K51" s="65"/>
      <c r="L51" s="209"/>
      <c r="M51" s="194"/>
      <c r="N51" s="207"/>
      <c r="O51" s="65"/>
      <c r="P51" s="209"/>
      <c r="Q51" s="126"/>
      <c r="R51" s="126"/>
      <c r="S51" s="63" t="s">
        <v>96</v>
      </c>
    </row>
    <row r="52" spans="1:19" s="8" customFormat="1" ht="21" customHeight="1">
      <c r="A52" s="195"/>
      <c r="B52" s="132" t="s">
        <v>97</v>
      </c>
      <c r="C52" s="132"/>
      <c r="D52" s="196"/>
      <c r="E52" s="118"/>
      <c r="F52" s="197">
        <v>0</v>
      </c>
      <c r="G52" s="196"/>
      <c r="H52" s="118"/>
      <c r="I52" s="197">
        <f>SUM(G52:H52)</f>
        <v>0</v>
      </c>
      <c r="J52" s="196"/>
      <c r="K52" s="118"/>
      <c r="L52" s="197">
        <v>1.9</v>
      </c>
      <c r="M52" s="198" t="s">
        <v>21</v>
      </c>
      <c r="N52" s="196"/>
      <c r="O52" s="118"/>
      <c r="P52" s="212">
        <f>SUM(N52:O52)</f>
        <v>0</v>
      </c>
      <c r="Q52" s="126"/>
      <c r="R52" s="65" t="s">
        <v>98</v>
      </c>
      <c r="S52" s="66"/>
    </row>
    <row r="53" spans="1:19" s="8" customFormat="1" ht="21" customHeight="1">
      <c r="A53" s="195"/>
      <c r="B53" s="132" t="s">
        <v>99</v>
      </c>
      <c r="C53" s="132"/>
      <c r="D53" s="196"/>
      <c r="E53" s="118"/>
      <c r="F53" s="197">
        <f>SUM(D53:E53)</f>
        <v>0</v>
      </c>
      <c r="G53" s="196"/>
      <c r="H53" s="118"/>
      <c r="I53" s="197">
        <v>0</v>
      </c>
      <c r="J53" s="196"/>
      <c r="K53" s="118"/>
      <c r="L53" s="197">
        <v>0</v>
      </c>
      <c r="M53" s="198" t="s">
        <v>21</v>
      </c>
      <c r="N53" s="196"/>
      <c r="O53" s="118"/>
      <c r="P53" s="212">
        <v>2.5</v>
      </c>
      <c r="Q53" s="126"/>
      <c r="R53" s="65" t="s">
        <v>100</v>
      </c>
      <c r="S53" s="66"/>
    </row>
    <row r="54" spans="1:19" s="8" customFormat="1" ht="21" customHeight="1">
      <c r="A54" s="195"/>
      <c r="B54" s="132" t="s">
        <v>101</v>
      </c>
      <c r="C54" s="132"/>
      <c r="D54" s="196"/>
      <c r="E54" s="118"/>
      <c r="F54" s="197">
        <v>0</v>
      </c>
      <c r="G54" s="196"/>
      <c r="H54" s="118"/>
      <c r="I54" s="197">
        <v>0</v>
      </c>
      <c r="J54" s="196"/>
      <c r="K54" s="118"/>
      <c r="L54" s="197">
        <v>1.9</v>
      </c>
      <c r="M54" s="198" t="s">
        <v>21</v>
      </c>
      <c r="N54" s="196"/>
      <c r="O54" s="118"/>
      <c r="P54" s="212">
        <v>0.6</v>
      </c>
      <c r="Q54" s="126"/>
      <c r="R54" s="65" t="s">
        <v>102</v>
      </c>
      <c r="S54" s="66"/>
    </row>
    <row r="55" spans="1:19" s="8" customFormat="1" ht="21" customHeight="1">
      <c r="A55" s="195"/>
      <c r="B55" s="132" t="s">
        <v>103</v>
      </c>
      <c r="C55" s="132"/>
      <c r="D55" s="196"/>
      <c r="E55" s="129"/>
      <c r="F55" s="197">
        <f>SUM(D55:E55)</f>
        <v>0</v>
      </c>
      <c r="G55" s="196"/>
      <c r="H55" s="129"/>
      <c r="I55" s="197">
        <f>SUM(G55:H55)</f>
        <v>0</v>
      </c>
      <c r="J55" s="196"/>
      <c r="K55" s="129"/>
      <c r="L55" s="197">
        <f>SUM(J55:K55)</f>
        <v>0</v>
      </c>
      <c r="M55" s="156" t="s">
        <v>21</v>
      </c>
      <c r="N55" s="196"/>
      <c r="O55" s="129"/>
      <c r="P55" s="212">
        <f>SUM(N55:O55)</f>
        <v>0</v>
      </c>
      <c r="Q55" s="126"/>
      <c r="R55" s="65" t="s">
        <v>104</v>
      </c>
      <c r="S55" s="66"/>
    </row>
    <row r="56" spans="1:19" s="8" customFormat="1" ht="21" customHeight="1" thickBot="1">
      <c r="A56" s="199"/>
      <c r="B56" s="200" t="s">
        <v>105</v>
      </c>
      <c r="C56" s="200"/>
      <c r="D56" s="201"/>
      <c r="E56" s="211"/>
      <c r="F56" s="202">
        <f>SUM(D56:E56)</f>
        <v>0</v>
      </c>
      <c r="G56" s="201"/>
      <c r="H56" s="211"/>
      <c r="I56" s="202">
        <v>0</v>
      </c>
      <c r="J56" s="201"/>
      <c r="K56" s="211"/>
      <c r="L56" s="202">
        <v>0</v>
      </c>
      <c r="M56" s="203" t="s">
        <v>21</v>
      </c>
      <c r="N56" s="201"/>
      <c r="O56" s="211"/>
      <c r="P56" s="213">
        <v>1.9</v>
      </c>
      <c r="Q56" s="204"/>
      <c r="R56" s="205" t="s">
        <v>106</v>
      </c>
      <c r="S56" s="188"/>
    </row>
    <row r="57" spans="1:171" s="16" customFormat="1" ht="7.5" customHeight="1">
      <c r="A57" s="12"/>
      <c r="B57" s="12"/>
      <c r="C57" s="12"/>
      <c r="D57" s="13"/>
      <c r="E57" s="13"/>
      <c r="F57" s="13"/>
      <c r="G57" s="13"/>
      <c r="H57" s="13"/>
      <c r="I57" s="13"/>
      <c r="J57" s="13"/>
      <c r="K57" s="13"/>
      <c r="L57" s="13"/>
      <c r="M57" s="13"/>
      <c r="N57" s="13"/>
      <c r="O57" s="13"/>
      <c r="P57" s="13"/>
      <c r="Q57" s="14"/>
      <c r="R57" s="14"/>
      <c r="S57" s="15"/>
      <c r="T57" s="15"/>
      <c r="U57" s="15"/>
      <c r="V57" s="15"/>
      <c r="W57" s="15"/>
      <c r="X57" s="15"/>
      <c r="Y57" s="15"/>
      <c r="Z57" s="15"/>
      <c r="AA57" s="15"/>
      <c r="AB57" s="15"/>
      <c r="AC57" s="15"/>
      <c r="AD57" s="15"/>
      <c r="AE57" s="15"/>
      <c r="AF57" s="15"/>
      <c r="AG57" s="15"/>
      <c r="AH57" s="15"/>
      <c r="AI57" s="15"/>
      <c r="AJ57" s="15"/>
      <c r="AK57" s="15"/>
      <c r="AL57" s="15"/>
      <c r="AM57" s="15"/>
      <c r="AN57" s="15"/>
      <c r="AO57" s="15"/>
      <c r="AP57" s="15"/>
      <c r="AQ57" s="15"/>
      <c r="AR57" s="15"/>
      <c r="AS57" s="15"/>
      <c r="AT57" s="15"/>
      <c r="AU57" s="15"/>
      <c r="AV57" s="15"/>
      <c r="AW57" s="15"/>
      <c r="AX57" s="15"/>
      <c r="AY57" s="15"/>
      <c r="AZ57" s="15"/>
      <c r="BA57" s="15"/>
      <c r="BB57" s="15"/>
      <c r="BC57" s="15"/>
      <c r="BD57" s="15"/>
      <c r="BE57" s="15"/>
      <c r="BF57" s="15"/>
      <c r="BG57" s="15"/>
      <c r="BH57" s="15"/>
      <c r="BI57" s="15"/>
      <c r="BJ57" s="15"/>
      <c r="BK57" s="15"/>
      <c r="BL57" s="15"/>
      <c r="BM57" s="15"/>
      <c r="BN57" s="15"/>
      <c r="BO57" s="15"/>
      <c r="BP57" s="15"/>
      <c r="BQ57" s="15"/>
      <c r="BR57" s="15"/>
      <c r="BS57" s="15"/>
      <c r="BT57" s="15"/>
      <c r="BU57" s="15"/>
      <c r="BV57" s="15"/>
      <c r="BW57" s="15"/>
      <c r="BX57" s="15"/>
      <c r="BY57" s="15"/>
      <c r="BZ57" s="15"/>
      <c r="CA57" s="15"/>
      <c r="CB57" s="15"/>
      <c r="CC57" s="15"/>
      <c r="CD57" s="15"/>
      <c r="CE57" s="15"/>
      <c r="CF57" s="15"/>
      <c r="CG57" s="15"/>
      <c r="CH57" s="15"/>
      <c r="CI57" s="15"/>
      <c r="CJ57" s="15"/>
      <c r="CK57" s="15"/>
      <c r="CL57" s="15"/>
      <c r="CM57" s="15"/>
      <c r="CN57" s="15"/>
      <c r="CO57" s="15"/>
      <c r="CP57" s="15"/>
      <c r="CQ57" s="15"/>
      <c r="CR57" s="15"/>
      <c r="CS57" s="15"/>
      <c r="CT57" s="15"/>
      <c r="CU57" s="15"/>
      <c r="CV57" s="15"/>
      <c r="CW57" s="15"/>
      <c r="CX57" s="15"/>
      <c r="CY57" s="15"/>
      <c r="CZ57" s="15"/>
      <c r="DA57" s="15"/>
      <c r="DB57" s="15"/>
      <c r="DC57" s="15"/>
      <c r="DD57" s="15"/>
      <c r="DE57" s="15"/>
      <c r="DF57" s="15"/>
      <c r="DG57" s="15"/>
      <c r="DH57" s="15"/>
      <c r="DI57" s="15"/>
      <c r="DJ57" s="15"/>
      <c r="DK57" s="15"/>
      <c r="DL57" s="15"/>
      <c r="DM57" s="15"/>
      <c r="DN57" s="15"/>
      <c r="DO57" s="15"/>
      <c r="DP57" s="15"/>
      <c r="DQ57" s="15"/>
      <c r="DR57" s="15"/>
      <c r="DS57" s="15"/>
      <c r="DT57" s="15"/>
      <c r="DU57" s="15"/>
      <c r="DV57" s="15"/>
      <c r="DW57" s="15"/>
      <c r="DX57" s="15"/>
      <c r="DY57" s="15"/>
      <c r="DZ57" s="15"/>
      <c r="EA57" s="15"/>
      <c r="EB57" s="15"/>
      <c r="EC57" s="15"/>
      <c r="ED57" s="15"/>
      <c r="EE57" s="15"/>
      <c r="EF57" s="15"/>
      <c r="EG57" s="15"/>
      <c r="EH57" s="15"/>
      <c r="EI57" s="15"/>
      <c r="EJ57" s="15"/>
      <c r="EK57" s="15"/>
      <c r="EL57" s="15"/>
      <c r="EM57" s="15"/>
      <c r="EN57" s="15"/>
      <c r="EO57" s="15"/>
      <c r="EP57" s="15"/>
      <c r="EQ57" s="15"/>
      <c r="ER57" s="15"/>
      <c r="ES57" s="15"/>
      <c r="ET57" s="15"/>
      <c r="EU57" s="15"/>
      <c r="EV57" s="15"/>
      <c r="EW57" s="15"/>
      <c r="EX57" s="15"/>
      <c r="EY57" s="15"/>
      <c r="EZ57" s="15"/>
      <c r="FA57" s="15"/>
      <c r="FB57" s="15"/>
      <c r="FC57" s="15"/>
      <c r="FD57" s="15"/>
      <c r="FE57" s="15"/>
      <c r="FF57" s="15"/>
      <c r="FG57" s="15"/>
      <c r="FH57" s="15"/>
      <c r="FI57" s="15"/>
      <c r="FJ57" s="15"/>
      <c r="FK57" s="15"/>
      <c r="FL57" s="15"/>
      <c r="FM57" s="15"/>
      <c r="FN57" s="15"/>
      <c r="FO57" s="15"/>
    </row>
    <row r="58" spans="1:16" s="217" customFormat="1" ht="21.75" customHeight="1">
      <c r="A58" s="214" t="s">
        <v>18</v>
      </c>
      <c r="B58" s="215" t="s">
        <v>116</v>
      </c>
      <c r="C58" s="215"/>
      <c r="D58" s="216"/>
      <c r="E58" s="216"/>
      <c r="F58" s="216"/>
      <c r="G58" s="216"/>
      <c r="H58" s="216"/>
      <c r="I58" s="216"/>
      <c r="J58" s="216"/>
      <c r="K58" s="216"/>
      <c r="L58" s="216"/>
      <c r="M58" s="216"/>
      <c r="N58" s="216"/>
      <c r="O58" s="216"/>
      <c r="P58" s="216"/>
    </row>
    <row r="59" spans="1:16" s="217" customFormat="1" ht="21.75" customHeight="1">
      <c r="A59" s="214"/>
      <c r="B59" s="215" t="s">
        <v>115</v>
      </c>
      <c r="C59" s="215"/>
      <c r="D59" s="216"/>
      <c r="E59" s="216"/>
      <c r="F59" s="216"/>
      <c r="G59" s="216"/>
      <c r="H59" s="216"/>
      <c r="I59" s="216"/>
      <c r="J59" s="216"/>
      <c r="K59" s="216"/>
      <c r="L59" s="216"/>
      <c r="M59" s="216"/>
      <c r="N59" s="216"/>
      <c r="O59" s="216"/>
      <c r="P59" s="216"/>
    </row>
    <row r="60" spans="1:18" s="217" customFormat="1" ht="21.75" customHeight="1">
      <c r="A60" s="218" t="s">
        <v>19</v>
      </c>
      <c r="B60" s="219" t="s">
        <v>90</v>
      </c>
      <c r="C60" s="219"/>
      <c r="D60" s="216"/>
      <c r="E60" s="216"/>
      <c r="F60" s="216"/>
      <c r="G60" s="216"/>
      <c r="H60" s="216"/>
      <c r="I60" s="216"/>
      <c r="J60" s="216"/>
      <c r="K60" s="216"/>
      <c r="L60" s="216"/>
      <c r="M60" s="216"/>
      <c r="N60" s="216"/>
      <c r="O60" s="216"/>
      <c r="P60" s="216"/>
      <c r="Q60" s="216"/>
      <c r="R60" s="216"/>
    </row>
    <row r="61" spans="1:18" s="217" customFormat="1" ht="21.75" customHeight="1">
      <c r="A61" s="219"/>
      <c r="B61" s="219" t="s">
        <v>92</v>
      </c>
      <c r="C61" s="219"/>
      <c r="D61" s="216"/>
      <c r="E61" s="216"/>
      <c r="F61" s="216"/>
      <c r="G61" s="216"/>
      <c r="H61" s="216"/>
      <c r="I61" s="216"/>
      <c r="J61" s="216"/>
      <c r="K61" s="216"/>
      <c r="L61" s="216"/>
      <c r="M61" s="216"/>
      <c r="N61" s="216"/>
      <c r="O61" s="216"/>
      <c r="P61" s="216"/>
      <c r="Q61" s="220"/>
      <c r="R61" s="220"/>
    </row>
    <row r="62" spans="1:16" s="217" customFormat="1" ht="21.75" customHeight="1">
      <c r="A62" s="214" t="s">
        <v>20</v>
      </c>
      <c r="B62" s="215" t="s">
        <v>22</v>
      </c>
      <c r="C62" s="215"/>
      <c r="D62" s="216"/>
      <c r="E62" s="216"/>
      <c r="F62" s="216"/>
      <c r="G62" s="216"/>
      <c r="H62" s="216"/>
      <c r="I62" s="216"/>
      <c r="J62" s="216"/>
      <c r="K62" s="216"/>
      <c r="L62" s="216"/>
      <c r="M62" s="216"/>
      <c r="N62" s="216"/>
      <c r="O62" s="216"/>
      <c r="P62" s="216"/>
    </row>
    <row r="63" spans="1:16" s="217" customFormat="1" ht="21.75" customHeight="1">
      <c r="A63" s="214" t="s">
        <v>21</v>
      </c>
      <c r="B63" s="221" t="s">
        <v>64</v>
      </c>
      <c r="C63" s="215"/>
      <c r="D63" s="216"/>
      <c r="E63" s="216"/>
      <c r="F63" s="216"/>
      <c r="G63" s="216"/>
      <c r="H63" s="216"/>
      <c r="K63" s="222"/>
      <c r="L63" s="222"/>
      <c r="M63" s="222"/>
      <c r="N63" s="222"/>
      <c r="O63" s="216"/>
      <c r="P63" s="216"/>
    </row>
    <row r="64" spans="1:171" s="217" customFormat="1" ht="21.75" customHeight="1">
      <c r="A64" s="223" t="s">
        <v>24</v>
      </c>
      <c r="B64" s="219" t="s">
        <v>62</v>
      </c>
      <c r="C64" s="215"/>
      <c r="D64" s="216"/>
      <c r="E64" s="216"/>
      <c r="F64" s="216"/>
      <c r="G64" s="216"/>
      <c r="H64" s="222"/>
      <c r="I64" s="216"/>
      <c r="J64" s="216"/>
      <c r="K64" s="222"/>
      <c r="L64" s="216"/>
      <c r="M64" s="222"/>
      <c r="N64" s="216"/>
      <c r="S64" s="224"/>
      <c r="T64" s="224"/>
      <c r="U64" s="224"/>
      <c r="V64" s="224"/>
      <c r="W64" s="224"/>
      <c r="X64" s="224"/>
      <c r="Y64" s="224"/>
      <c r="Z64" s="224"/>
      <c r="AA64" s="224"/>
      <c r="AB64" s="224"/>
      <c r="AC64" s="224"/>
      <c r="AD64" s="224"/>
      <c r="AE64" s="224"/>
      <c r="AF64" s="224"/>
      <c r="AG64" s="224"/>
      <c r="AH64" s="224"/>
      <c r="AI64" s="224"/>
      <c r="AJ64" s="224"/>
      <c r="AK64" s="224"/>
      <c r="AL64" s="224"/>
      <c r="AM64" s="224"/>
      <c r="AN64" s="224"/>
      <c r="AO64" s="224"/>
      <c r="AP64" s="224"/>
      <c r="AQ64" s="224"/>
      <c r="AR64" s="224"/>
      <c r="AS64" s="224"/>
      <c r="AT64" s="224"/>
      <c r="AU64" s="224"/>
      <c r="AV64" s="224"/>
      <c r="AW64" s="224"/>
      <c r="AX64" s="224"/>
      <c r="AY64" s="224"/>
      <c r="AZ64" s="224"/>
      <c r="BA64" s="224"/>
      <c r="BB64" s="224"/>
      <c r="BC64" s="224"/>
      <c r="BD64" s="224"/>
      <c r="BE64" s="224"/>
      <c r="BF64" s="224"/>
      <c r="BG64" s="224"/>
      <c r="BH64" s="224"/>
      <c r="BI64" s="224"/>
      <c r="BJ64" s="224"/>
      <c r="BK64" s="224"/>
      <c r="BL64" s="224"/>
      <c r="BM64" s="224"/>
      <c r="BN64" s="224"/>
      <c r="BO64" s="224"/>
      <c r="BP64" s="224"/>
      <c r="BQ64" s="224"/>
      <c r="BR64" s="224"/>
      <c r="BS64" s="224"/>
      <c r="BT64" s="224"/>
      <c r="BU64" s="224"/>
      <c r="BV64" s="224"/>
      <c r="BW64" s="224"/>
      <c r="BX64" s="224"/>
      <c r="BY64" s="224"/>
      <c r="BZ64" s="224"/>
      <c r="CA64" s="224"/>
      <c r="CB64" s="224"/>
      <c r="CC64" s="224"/>
      <c r="CD64" s="224"/>
      <c r="CE64" s="224"/>
      <c r="CF64" s="224"/>
      <c r="CG64" s="224"/>
      <c r="CH64" s="224"/>
      <c r="CI64" s="224"/>
      <c r="CJ64" s="224"/>
      <c r="CK64" s="224"/>
      <c r="CL64" s="224"/>
      <c r="CM64" s="224"/>
      <c r="CN64" s="224"/>
      <c r="CO64" s="224"/>
      <c r="CP64" s="224"/>
      <c r="CQ64" s="224"/>
      <c r="CR64" s="224"/>
      <c r="CS64" s="224"/>
      <c r="CT64" s="224"/>
      <c r="CU64" s="224"/>
      <c r="CV64" s="224"/>
      <c r="CW64" s="224"/>
      <c r="CX64" s="224"/>
      <c r="CY64" s="224"/>
      <c r="CZ64" s="224"/>
      <c r="DA64" s="224"/>
      <c r="DB64" s="224"/>
      <c r="DC64" s="224"/>
      <c r="DD64" s="224"/>
      <c r="DE64" s="224"/>
      <c r="DF64" s="224"/>
      <c r="DG64" s="224"/>
      <c r="DH64" s="224"/>
      <c r="DI64" s="224"/>
      <c r="DJ64" s="224"/>
      <c r="DK64" s="224"/>
      <c r="DL64" s="224"/>
      <c r="DM64" s="224"/>
      <c r="DN64" s="224"/>
      <c r="DO64" s="224"/>
      <c r="DP64" s="224"/>
      <c r="DQ64" s="224"/>
      <c r="DR64" s="224"/>
      <c r="DS64" s="224"/>
      <c r="DT64" s="224"/>
      <c r="DU64" s="224"/>
      <c r="DV64" s="224"/>
      <c r="DW64" s="224"/>
      <c r="DX64" s="224"/>
      <c r="DY64" s="224"/>
      <c r="DZ64" s="224"/>
      <c r="EA64" s="224"/>
      <c r="EB64" s="224"/>
      <c r="EC64" s="224"/>
      <c r="ED64" s="224"/>
      <c r="EE64" s="224"/>
      <c r="EF64" s="224"/>
      <c r="EG64" s="224"/>
      <c r="EH64" s="224"/>
      <c r="EI64" s="224"/>
      <c r="EJ64" s="224"/>
      <c r="EK64" s="224"/>
      <c r="EL64" s="224"/>
      <c r="EM64" s="224"/>
      <c r="EN64" s="224"/>
      <c r="EO64" s="224"/>
      <c r="EP64" s="224"/>
      <c r="EQ64" s="224"/>
      <c r="ER64" s="224"/>
      <c r="ES64" s="224"/>
      <c r="ET64" s="224"/>
      <c r="EU64" s="224"/>
      <c r="EV64" s="224"/>
      <c r="EW64" s="224"/>
      <c r="EX64" s="224"/>
      <c r="EY64" s="224"/>
      <c r="EZ64" s="224"/>
      <c r="FA64" s="224"/>
      <c r="FB64" s="224"/>
      <c r="FC64" s="224"/>
      <c r="FD64" s="224"/>
      <c r="FE64" s="224"/>
      <c r="FF64" s="224"/>
      <c r="FG64" s="224"/>
      <c r="FH64" s="224"/>
      <c r="FI64" s="224"/>
      <c r="FJ64" s="224"/>
      <c r="FK64" s="224"/>
      <c r="FL64" s="224"/>
      <c r="FM64" s="224"/>
      <c r="FN64" s="224"/>
      <c r="FO64" s="224"/>
    </row>
    <row r="65" spans="1:171" s="217" customFormat="1" ht="21.75" customHeight="1">
      <c r="A65" s="215"/>
      <c r="B65" s="219" t="s">
        <v>56</v>
      </c>
      <c r="C65" s="215"/>
      <c r="D65" s="216"/>
      <c r="E65" s="216"/>
      <c r="F65" s="216"/>
      <c r="G65" s="216"/>
      <c r="H65" s="222"/>
      <c r="I65" s="233" t="s">
        <v>29</v>
      </c>
      <c r="J65" s="233"/>
      <c r="K65" s="233" t="s">
        <v>30</v>
      </c>
      <c r="L65" s="233"/>
      <c r="S65" s="224"/>
      <c r="T65" s="224"/>
      <c r="U65" s="224"/>
      <c r="V65" s="224"/>
      <c r="W65" s="224"/>
      <c r="X65" s="224"/>
      <c r="Y65" s="224"/>
      <c r="Z65" s="224"/>
      <c r="AA65" s="224"/>
      <c r="AB65" s="224"/>
      <c r="AC65" s="224"/>
      <c r="AD65" s="224"/>
      <c r="AE65" s="224"/>
      <c r="AF65" s="224"/>
      <c r="AG65" s="224"/>
      <c r="AH65" s="224"/>
      <c r="AI65" s="224"/>
      <c r="AJ65" s="224"/>
      <c r="AK65" s="224"/>
      <c r="AL65" s="224"/>
      <c r="AM65" s="224"/>
      <c r="AN65" s="224"/>
      <c r="AO65" s="224"/>
      <c r="AP65" s="224"/>
      <c r="AQ65" s="224"/>
      <c r="AR65" s="224"/>
      <c r="AS65" s="224"/>
      <c r="AT65" s="224"/>
      <c r="AU65" s="224"/>
      <c r="AV65" s="224"/>
      <c r="AW65" s="224"/>
      <c r="AX65" s="224"/>
      <c r="AY65" s="224"/>
      <c r="AZ65" s="224"/>
      <c r="BA65" s="224"/>
      <c r="BB65" s="224"/>
      <c r="BC65" s="224"/>
      <c r="BD65" s="224"/>
      <c r="BE65" s="224"/>
      <c r="BF65" s="224"/>
      <c r="BG65" s="224"/>
      <c r="BH65" s="224"/>
      <c r="BI65" s="224"/>
      <c r="BJ65" s="224"/>
      <c r="BK65" s="224"/>
      <c r="BL65" s="224"/>
      <c r="BM65" s="224"/>
      <c r="BN65" s="224"/>
      <c r="BO65" s="224"/>
      <c r="BP65" s="224"/>
      <c r="BQ65" s="224"/>
      <c r="BR65" s="224"/>
      <c r="BS65" s="224"/>
      <c r="BT65" s="224"/>
      <c r="BU65" s="224"/>
      <c r="BV65" s="224"/>
      <c r="BW65" s="224"/>
      <c r="BX65" s="224"/>
      <c r="BY65" s="224"/>
      <c r="BZ65" s="224"/>
      <c r="CA65" s="224"/>
      <c r="CB65" s="224"/>
      <c r="CC65" s="224"/>
      <c r="CD65" s="224"/>
      <c r="CE65" s="224"/>
      <c r="CF65" s="224"/>
      <c r="CG65" s="224"/>
      <c r="CH65" s="224"/>
      <c r="CI65" s="224"/>
      <c r="CJ65" s="224"/>
      <c r="CK65" s="224"/>
      <c r="CL65" s="224"/>
      <c r="CM65" s="224"/>
      <c r="CN65" s="224"/>
      <c r="CO65" s="224"/>
      <c r="CP65" s="224"/>
      <c r="CQ65" s="224"/>
      <c r="CR65" s="224"/>
      <c r="CS65" s="224"/>
      <c r="CT65" s="224"/>
      <c r="CU65" s="224"/>
      <c r="CV65" s="224"/>
      <c r="CW65" s="224"/>
      <c r="CX65" s="224"/>
      <c r="CY65" s="224"/>
      <c r="CZ65" s="224"/>
      <c r="DA65" s="224"/>
      <c r="DB65" s="224"/>
      <c r="DC65" s="224"/>
      <c r="DD65" s="224"/>
      <c r="DE65" s="224"/>
      <c r="DF65" s="224"/>
      <c r="DG65" s="224"/>
      <c r="DH65" s="224"/>
      <c r="DI65" s="224"/>
      <c r="DJ65" s="224"/>
      <c r="DK65" s="224"/>
      <c r="DL65" s="224"/>
      <c r="DM65" s="224"/>
      <c r="DN65" s="224"/>
      <c r="DO65" s="224"/>
      <c r="DP65" s="224"/>
      <c r="DQ65" s="224"/>
      <c r="DR65" s="224"/>
      <c r="DS65" s="224"/>
      <c r="DT65" s="224"/>
      <c r="DU65" s="224"/>
      <c r="DV65" s="224"/>
      <c r="DW65" s="224"/>
      <c r="DX65" s="224"/>
      <c r="DY65" s="224"/>
      <c r="DZ65" s="224"/>
      <c r="EA65" s="224"/>
      <c r="EB65" s="224"/>
      <c r="EC65" s="224"/>
      <c r="ED65" s="224"/>
      <c r="EE65" s="224"/>
      <c r="EF65" s="224"/>
      <c r="EG65" s="224"/>
      <c r="EH65" s="224"/>
      <c r="EI65" s="224"/>
      <c r="EJ65" s="224"/>
      <c r="EK65" s="224"/>
      <c r="EL65" s="224"/>
      <c r="EM65" s="224"/>
      <c r="EN65" s="224"/>
      <c r="EO65" s="224"/>
      <c r="EP65" s="224"/>
      <c r="EQ65" s="224"/>
      <c r="ER65" s="224"/>
      <c r="ES65" s="224"/>
      <c r="ET65" s="224"/>
      <c r="EU65" s="224"/>
      <c r="EV65" s="224"/>
      <c r="EW65" s="224"/>
      <c r="EX65" s="224"/>
      <c r="EY65" s="224"/>
      <c r="EZ65" s="224"/>
      <c r="FA65" s="224"/>
      <c r="FB65" s="224"/>
      <c r="FC65" s="224"/>
      <c r="FD65" s="224"/>
      <c r="FE65" s="224"/>
      <c r="FF65" s="224"/>
      <c r="FG65" s="224"/>
      <c r="FH65" s="224"/>
      <c r="FI65" s="224"/>
      <c r="FJ65" s="224"/>
      <c r="FK65" s="224"/>
      <c r="FL65" s="224"/>
      <c r="FM65" s="224"/>
      <c r="FN65" s="224"/>
      <c r="FO65" s="224"/>
    </row>
    <row r="66" spans="1:171" s="217" customFormat="1" ht="21.75" customHeight="1">
      <c r="A66" s="215"/>
      <c r="B66" s="219"/>
      <c r="C66" s="215"/>
      <c r="D66" s="216"/>
      <c r="E66" s="216"/>
      <c r="F66" s="216"/>
      <c r="G66" s="225" t="s">
        <v>117</v>
      </c>
      <c r="H66" s="216"/>
      <c r="I66" s="222">
        <v>473</v>
      </c>
      <c r="J66" s="216" t="s">
        <v>59</v>
      </c>
      <c r="K66" s="222">
        <v>0</v>
      </c>
      <c r="L66" s="216" t="s">
        <v>59</v>
      </c>
      <c r="M66" s="217" t="s">
        <v>118</v>
      </c>
      <c r="S66" s="224"/>
      <c r="T66" s="224"/>
      <c r="U66" s="224"/>
      <c r="V66" s="224"/>
      <c r="W66" s="224"/>
      <c r="X66" s="224"/>
      <c r="Y66" s="224"/>
      <c r="Z66" s="224"/>
      <c r="AA66" s="224"/>
      <c r="AB66" s="224"/>
      <c r="AC66" s="224"/>
      <c r="AD66" s="224"/>
      <c r="AE66" s="224"/>
      <c r="AF66" s="224"/>
      <c r="AG66" s="224"/>
      <c r="AH66" s="224"/>
      <c r="AI66" s="224"/>
      <c r="AJ66" s="224"/>
      <c r="AK66" s="224"/>
      <c r="AL66" s="224"/>
      <c r="AM66" s="224"/>
      <c r="AN66" s="224"/>
      <c r="AO66" s="224"/>
      <c r="AP66" s="224"/>
      <c r="AQ66" s="224"/>
      <c r="AR66" s="224"/>
      <c r="AS66" s="224"/>
      <c r="AT66" s="224"/>
      <c r="AU66" s="224"/>
      <c r="AV66" s="224"/>
      <c r="AW66" s="224"/>
      <c r="AX66" s="224"/>
      <c r="AY66" s="224"/>
      <c r="AZ66" s="224"/>
      <c r="BA66" s="224"/>
      <c r="BB66" s="224"/>
      <c r="BC66" s="224"/>
      <c r="BD66" s="224"/>
      <c r="BE66" s="224"/>
      <c r="BF66" s="224"/>
      <c r="BG66" s="224"/>
      <c r="BH66" s="224"/>
      <c r="BI66" s="224"/>
      <c r="BJ66" s="224"/>
      <c r="BK66" s="224"/>
      <c r="BL66" s="224"/>
      <c r="BM66" s="224"/>
      <c r="BN66" s="224"/>
      <c r="BO66" s="224"/>
      <c r="BP66" s="224"/>
      <c r="BQ66" s="224"/>
      <c r="BR66" s="224"/>
      <c r="BS66" s="224"/>
      <c r="BT66" s="224"/>
      <c r="BU66" s="224"/>
      <c r="BV66" s="224"/>
      <c r="BW66" s="224"/>
      <c r="BX66" s="224"/>
      <c r="BY66" s="224"/>
      <c r="BZ66" s="224"/>
      <c r="CA66" s="224"/>
      <c r="CB66" s="224"/>
      <c r="CC66" s="224"/>
      <c r="CD66" s="224"/>
      <c r="CE66" s="224"/>
      <c r="CF66" s="224"/>
      <c r="CG66" s="224"/>
      <c r="CH66" s="224"/>
      <c r="CI66" s="224"/>
      <c r="CJ66" s="224"/>
      <c r="CK66" s="224"/>
      <c r="CL66" s="224"/>
      <c r="CM66" s="224"/>
      <c r="CN66" s="224"/>
      <c r="CO66" s="224"/>
      <c r="CP66" s="224"/>
      <c r="CQ66" s="224"/>
      <c r="CR66" s="224"/>
      <c r="CS66" s="224"/>
      <c r="CT66" s="224"/>
      <c r="CU66" s="224"/>
      <c r="CV66" s="224"/>
      <c r="CW66" s="224"/>
      <c r="CX66" s="224"/>
      <c r="CY66" s="224"/>
      <c r="CZ66" s="224"/>
      <c r="DA66" s="224"/>
      <c r="DB66" s="224"/>
      <c r="DC66" s="224"/>
      <c r="DD66" s="224"/>
      <c r="DE66" s="224"/>
      <c r="DF66" s="224"/>
      <c r="DG66" s="224"/>
      <c r="DH66" s="224"/>
      <c r="DI66" s="224"/>
      <c r="DJ66" s="224"/>
      <c r="DK66" s="224"/>
      <c r="DL66" s="224"/>
      <c r="DM66" s="224"/>
      <c r="DN66" s="224"/>
      <c r="DO66" s="224"/>
      <c r="DP66" s="224"/>
      <c r="DQ66" s="224"/>
      <c r="DR66" s="224"/>
      <c r="DS66" s="224"/>
      <c r="DT66" s="224"/>
      <c r="DU66" s="224"/>
      <c r="DV66" s="224"/>
      <c r="DW66" s="224"/>
      <c r="DX66" s="224"/>
      <c r="DY66" s="224"/>
      <c r="DZ66" s="224"/>
      <c r="EA66" s="224"/>
      <c r="EB66" s="224"/>
      <c r="EC66" s="224"/>
      <c r="ED66" s="224"/>
      <c r="EE66" s="224"/>
      <c r="EF66" s="224"/>
      <c r="EG66" s="224"/>
      <c r="EH66" s="224"/>
      <c r="EI66" s="224"/>
      <c r="EJ66" s="224"/>
      <c r="EK66" s="224"/>
      <c r="EL66" s="224"/>
      <c r="EM66" s="224"/>
      <c r="EN66" s="224"/>
      <c r="EO66" s="224"/>
      <c r="EP66" s="224"/>
      <c r="EQ66" s="224"/>
      <c r="ER66" s="224"/>
      <c r="ES66" s="224"/>
      <c r="ET66" s="224"/>
      <c r="EU66" s="224"/>
      <c r="EV66" s="224"/>
      <c r="EW66" s="224"/>
      <c r="EX66" s="224"/>
      <c r="EY66" s="224"/>
      <c r="EZ66" s="224"/>
      <c r="FA66" s="224"/>
      <c r="FB66" s="224"/>
      <c r="FC66" s="224"/>
      <c r="FD66" s="224"/>
      <c r="FE66" s="224"/>
      <c r="FF66" s="224"/>
      <c r="FG66" s="224"/>
      <c r="FH66" s="224"/>
      <c r="FI66" s="224"/>
      <c r="FJ66" s="224"/>
      <c r="FK66" s="224"/>
      <c r="FL66" s="224"/>
      <c r="FM66" s="224"/>
      <c r="FN66" s="224"/>
      <c r="FO66" s="224"/>
    </row>
    <row r="67" spans="1:171" s="217" customFormat="1" ht="21.75" customHeight="1">
      <c r="A67" s="214"/>
      <c r="B67" s="215"/>
      <c r="C67" s="215"/>
      <c r="D67" s="216"/>
      <c r="E67" s="216"/>
      <c r="F67" s="216"/>
      <c r="G67" s="230" t="s">
        <v>113</v>
      </c>
      <c r="H67" s="230"/>
      <c r="I67" s="222" t="s">
        <v>114</v>
      </c>
      <c r="J67" s="216" t="s">
        <v>59</v>
      </c>
      <c r="K67" s="222">
        <v>234</v>
      </c>
      <c r="L67" s="216" t="s">
        <v>59</v>
      </c>
      <c r="S67" s="224"/>
      <c r="T67" s="224"/>
      <c r="U67" s="224"/>
      <c r="V67" s="224"/>
      <c r="W67" s="224"/>
      <c r="X67" s="224"/>
      <c r="Y67" s="224"/>
      <c r="Z67" s="224"/>
      <c r="AA67" s="224"/>
      <c r="AB67" s="224"/>
      <c r="AC67" s="224"/>
      <c r="AD67" s="224"/>
      <c r="AE67" s="224"/>
      <c r="AF67" s="224"/>
      <c r="AG67" s="224"/>
      <c r="AH67" s="224"/>
      <c r="AI67" s="224"/>
      <c r="AJ67" s="224"/>
      <c r="AK67" s="224"/>
      <c r="AL67" s="224"/>
      <c r="AM67" s="224"/>
      <c r="AN67" s="224"/>
      <c r="AO67" s="224"/>
      <c r="AP67" s="224"/>
      <c r="AQ67" s="224"/>
      <c r="AR67" s="224"/>
      <c r="AS67" s="224"/>
      <c r="AT67" s="224"/>
      <c r="AU67" s="224"/>
      <c r="AV67" s="224"/>
      <c r="AW67" s="224"/>
      <c r="AX67" s="224"/>
      <c r="AY67" s="224"/>
      <c r="AZ67" s="224"/>
      <c r="BA67" s="224"/>
      <c r="BB67" s="224"/>
      <c r="BC67" s="224"/>
      <c r="BD67" s="224"/>
      <c r="BE67" s="224"/>
      <c r="BF67" s="224"/>
      <c r="BG67" s="224"/>
      <c r="BH67" s="224"/>
      <c r="BI67" s="224"/>
      <c r="BJ67" s="224"/>
      <c r="BK67" s="224"/>
      <c r="BL67" s="224"/>
      <c r="BM67" s="224"/>
      <c r="BN67" s="224"/>
      <c r="BO67" s="224"/>
      <c r="BP67" s="224"/>
      <c r="BQ67" s="224"/>
      <c r="BR67" s="224"/>
      <c r="BS67" s="224"/>
      <c r="BT67" s="224"/>
      <c r="BU67" s="224"/>
      <c r="BV67" s="224"/>
      <c r="BW67" s="224"/>
      <c r="BX67" s="224"/>
      <c r="BY67" s="224"/>
      <c r="BZ67" s="224"/>
      <c r="CA67" s="224"/>
      <c r="CB67" s="224"/>
      <c r="CC67" s="224"/>
      <c r="CD67" s="224"/>
      <c r="CE67" s="224"/>
      <c r="CF67" s="224"/>
      <c r="CG67" s="224"/>
      <c r="CH67" s="224"/>
      <c r="CI67" s="224"/>
      <c r="CJ67" s="224"/>
      <c r="CK67" s="224"/>
      <c r="CL67" s="224"/>
      <c r="CM67" s="224"/>
      <c r="CN67" s="224"/>
      <c r="CO67" s="224"/>
      <c r="CP67" s="224"/>
      <c r="CQ67" s="224"/>
      <c r="CR67" s="224"/>
      <c r="CS67" s="224"/>
      <c r="CT67" s="224"/>
      <c r="CU67" s="224"/>
      <c r="CV67" s="224"/>
      <c r="CW67" s="224"/>
      <c r="CX67" s="224"/>
      <c r="CY67" s="224"/>
      <c r="CZ67" s="224"/>
      <c r="DA67" s="224"/>
      <c r="DB67" s="224"/>
      <c r="DC67" s="224"/>
      <c r="DD67" s="224"/>
      <c r="DE67" s="224"/>
      <c r="DF67" s="224"/>
      <c r="DG67" s="224"/>
      <c r="DH67" s="224"/>
      <c r="DI67" s="224"/>
      <c r="DJ67" s="224"/>
      <c r="DK67" s="224"/>
      <c r="DL67" s="224"/>
      <c r="DM67" s="224"/>
      <c r="DN67" s="224"/>
      <c r="DO67" s="224"/>
      <c r="DP67" s="224"/>
      <c r="DQ67" s="224"/>
      <c r="DR67" s="224"/>
      <c r="DS67" s="224"/>
      <c r="DT67" s="224"/>
      <c r="DU67" s="224"/>
      <c r="DV67" s="224"/>
      <c r="DW67" s="224"/>
      <c r="DX67" s="224"/>
      <c r="DY67" s="224"/>
      <c r="DZ67" s="224"/>
      <c r="EA67" s="224"/>
      <c r="EB67" s="224"/>
      <c r="EC67" s="224"/>
      <c r="ED67" s="224"/>
      <c r="EE67" s="224"/>
      <c r="EF67" s="224"/>
      <c r="EG67" s="224"/>
      <c r="EH67" s="224"/>
      <c r="EI67" s="224"/>
      <c r="EJ67" s="224"/>
      <c r="EK67" s="224"/>
      <c r="EL67" s="224"/>
      <c r="EM67" s="224"/>
      <c r="EN67" s="224"/>
      <c r="EO67" s="224"/>
      <c r="EP67" s="224"/>
      <c r="EQ67" s="224"/>
      <c r="ER67" s="224"/>
      <c r="ES67" s="224"/>
      <c r="ET67" s="224"/>
      <c r="EU67" s="224"/>
      <c r="EV67" s="224"/>
      <c r="EW67" s="224"/>
      <c r="EX67" s="224"/>
      <c r="EY67" s="224"/>
      <c r="EZ67" s="224"/>
      <c r="FA67" s="224"/>
      <c r="FB67" s="224"/>
      <c r="FC67" s="224"/>
      <c r="FD67" s="224"/>
      <c r="FE67" s="224"/>
      <c r="FF67" s="224"/>
      <c r="FG67" s="224"/>
      <c r="FH67" s="224"/>
      <c r="FI67" s="224"/>
      <c r="FJ67" s="224"/>
      <c r="FK67" s="224"/>
      <c r="FL67" s="224"/>
      <c r="FM67" s="224"/>
      <c r="FN67" s="224"/>
      <c r="FO67" s="224"/>
    </row>
    <row r="68" spans="1:16" s="217" customFormat="1" ht="21.75" customHeight="1">
      <c r="A68" s="223"/>
      <c r="B68" s="221"/>
      <c r="C68" s="215"/>
      <c r="D68" s="216"/>
      <c r="E68" s="216"/>
      <c r="F68" s="216"/>
      <c r="G68" s="216" t="s">
        <v>133</v>
      </c>
      <c r="H68" s="216"/>
      <c r="I68" s="222" t="s">
        <v>134</v>
      </c>
      <c r="J68" s="216" t="s">
        <v>59</v>
      </c>
      <c r="K68" s="222" t="s">
        <v>135</v>
      </c>
      <c r="L68" s="216" t="s">
        <v>59</v>
      </c>
      <c r="O68" s="216"/>
      <c r="P68" s="216"/>
    </row>
    <row r="69" spans="1:16" s="217" customFormat="1" ht="21.75" customHeight="1">
      <c r="A69" s="214" t="s">
        <v>23</v>
      </c>
      <c r="B69" s="215" t="s">
        <v>69</v>
      </c>
      <c r="C69" s="215"/>
      <c r="D69" s="216"/>
      <c r="E69" s="216"/>
      <c r="F69" s="216"/>
      <c r="G69" s="216"/>
      <c r="H69" s="216"/>
      <c r="I69" s="216"/>
      <c r="J69" s="216"/>
      <c r="K69" s="216"/>
      <c r="L69" s="216"/>
      <c r="M69" s="216"/>
      <c r="N69" s="216"/>
      <c r="O69" s="216"/>
      <c r="P69" s="216"/>
    </row>
    <row r="70" spans="1:16" s="217" customFormat="1" ht="21.75" customHeight="1">
      <c r="A70" s="223" t="s">
        <v>5</v>
      </c>
      <c r="B70" s="215" t="s">
        <v>91</v>
      </c>
      <c r="C70" s="215"/>
      <c r="D70" s="216"/>
      <c r="E70" s="216"/>
      <c r="F70" s="216"/>
      <c r="G70" s="216"/>
      <c r="H70" s="216"/>
      <c r="I70" s="216"/>
      <c r="J70" s="216"/>
      <c r="K70" s="216"/>
      <c r="L70" s="216"/>
      <c r="M70" s="216"/>
      <c r="N70" s="216"/>
      <c r="O70" s="216"/>
      <c r="P70" s="216"/>
    </row>
    <row r="71" spans="1:16" s="217" customFormat="1" ht="21.75" customHeight="1">
      <c r="A71" s="226" t="s">
        <v>25</v>
      </c>
      <c r="B71" s="221" t="s">
        <v>87</v>
      </c>
      <c r="C71" s="215"/>
      <c r="D71" s="216"/>
      <c r="E71" s="216"/>
      <c r="F71" s="216"/>
      <c r="G71" s="216"/>
      <c r="H71" s="216"/>
      <c r="I71" s="216"/>
      <c r="J71" s="216"/>
      <c r="K71" s="216"/>
      <c r="L71" s="216"/>
      <c r="M71" s="216"/>
      <c r="N71" s="216"/>
      <c r="O71" s="216"/>
      <c r="P71" s="216"/>
    </row>
    <row r="72" spans="1:16" s="217" customFormat="1" ht="21.75" customHeight="1">
      <c r="A72" s="223" t="s">
        <v>57</v>
      </c>
      <c r="B72" s="215" t="s">
        <v>88</v>
      </c>
      <c r="C72" s="215"/>
      <c r="D72" s="216"/>
      <c r="E72" s="216"/>
      <c r="F72" s="216"/>
      <c r="G72" s="216"/>
      <c r="H72" s="216"/>
      <c r="L72" s="222"/>
      <c r="O72" s="216"/>
      <c r="P72" s="216"/>
    </row>
    <row r="73" spans="1:167" s="219" customFormat="1" ht="21.75" customHeight="1">
      <c r="A73" s="223" t="s">
        <v>107</v>
      </c>
      <c r="B73" s="227" t="s">
        <v>110</v>
      </c>
      <c r="C73" s="228"/>
      <c r="D73" s="228"/>
      <c r="E73" s="228"/>
      <c r="F73" s="228"/>
      <c r="G73" s="228"/>
      <c r="H73" s="228"/>
      <c r="I73" s="228"/>
      <c r="J73" s="228"/>
      <c r="K73" s="228"/>
      <c r="L73" s="228"/>
      <c r="M73" s="228"/>
      <c r="N73" s="228"/>
      <c r="O73" s="228"/>
      <c r="P73" s="228"/>
      <c r="Q73" s="228"/>
      <c r="R73" s="228"/>
      <c r="S73" s="228"/>
      <c r="T73" s="228"/>
      <c r="U73" s="228"/>
      <c r="V73" s="228"/>
      <c r="W73" s="228"/>
      <c r="X73" s="228"/>
      <c r="Y73" s="228"/>
      <c r="Z73" s="228"/>
      <c r="AA73" s="228"/>
      <c r="AB73" s="228"/>
      <c r="AC73" s="228"/>
      <c r="AD73" s="228"/>
      <c r="AE73" s="228"/>
      <c r="AF73" s="228"/>
      <c r="AG73" s="228"/>
      <c r="AH73" s="228"/>
      <c r="AI73" s="228"/>
      <c r="AJ73" s="228"/>
      <c r="AK73" s="228"/>
      <c r="AL73" s="228"/>
      <c r="AM73" s="228"/>
      <c r="AN73" s="228"/>
      <c r="AO73" s="228"/>
      <c r="AP73" s="228"/>
      <c r="AQ73" s="228"/>
      <c r="AR73" s="228"/>
      <c r="AS73" s="228"/>
      <c r="AT73" s="228"/>
      <c r="AU73" s="228"/>
      <c r="AV73" s="228"/>
      <c r="AW73" s="228"/>
      <c r="AX73" s="228"/>
      <c r="AY73" s="228"/>
      <c r="AZ73" s="228"/>
      <c r="BA73" s="228"/>
      <c r="BB73" s="228"/>
      <c r="BC73" s="228"/>
      <c r="BD73" s="228"/>
      <c r="BE73" s="228"/>
      <c r="BF73" s="228"/>
      <c r="BG73" s="228"/>
      <c r="BH73" s="228"/>
      <c r="BI73" s="228"/>
      <c r="BJ73" s="228"/>
      <c r="BK73" s="228"/>
      <c r="BL73" s="228"/>
      <c r="BM73" s="228"/>
      <c r="BN73" s="228"/>
      <c r="BO73" s="228"/>
      <c r="BP73" s="228"/>
      <c r="BQ73" s="228"/>
      <c r="BR73" s="228"/>
      <c r="BS73" s="228"/>
      <c r="BT73" s="228"/>
      <c r="BU73" s="228"/>
      <c r="BV73" s="228"/>
      <c r="BW73" s="228"/>
      <c r="BX73" s="228"/>
      <c r="BY73" s="228"/>
      <c r="BZ73" s="228"/>
      <c r="CA73" s="228"/>
      <c r="CB73" s="228"/>
      <c r="CC73" s="228"/>
      <c r="CD73" s="228"/>
      <c r="CE73" s="228"/>
      <c r="CF73" s="228"/>
      <c r="CG73" s="228"/>
      <c r="CH73" s="228"/>
      <c r="CI73" s="228"/>
      <c r="CJ73" s="228"/>
      <c r="CK73" s="228"/>
      <c r="CL73" s="228"/>
      <c r="CM73" s="228"/>
      <c r="CN73" s="228"/>
      <c r="CO73" s="228"/>
      <c r="CP73" s="228"/>
      <c r="CQ73" s="228"/>
      <c r="CR73" s="228"/>
      <c r="CS73" s="228"/>
      <c r="CT73" s="228"/>
      <c r="CU73" s="228"/>
      <c r="CV73" s="228"/>
      <c r="CW73" s="228"/>
      <c r="CX73" s="228"/>
      <c r="CY73" s="228"/>
      <c r="CZ73" s="228"/>
      <c r="DA73" s="228"/>
      <c r="DB73" s="228"/>
      <c r="DC73" s="228"/>
      <c r="DD73" s="228"/>
      <c r="DE73" s="228"/>
      <c r="DF73" s="228"/>
      <c r="DG73" s="228"/>
      <c r="DH73" s="228"/>
      <c r="DI73" s="228"/>
      <c r="DJ73" s="228"/>
      <c r="DK73" s="228"/>
      <c r="DL73" s="228"/>
      <c r="DM73" s="228"/>
      <c r="DN73" s="228"/>
      <c r="DO73" s="228"/>
      <c r="DP73" s="228"/>
      <c r="DQ73" s="228"/>
      <c r="DR73" s="228"/>
      <c r="DS73" s="228"/>
      <c r="DT73" s="228"/>
      <c r="DU73" s="228"/>
      <c r="DV73" s="228"/>
      <c r="DW73" s="228"/>
      <c r="DX73" s="228"/>
      <c r="DY73" s="228"/>
      <c r="DZ73" s="228"/>
      <c r="EA73" s="228"/>
      <c r="EB73" s="228"/>
      <c r="EC73" s="228"/>
      <c r="ED73" s="228"/>
      <c r="EE73" s="228"/>
      <c r="EF73" s="228"/>
      <c r="EG73" s="228"/>
      <c r="EH73" s="228"/>
      <c r="EI73" s="228"/>
      <c r="EJ73" s="228"/>
      <c r="EK73" s="228"/>
      <c r="EL73" s="228"/>
      <c r="EM73" s="228"/>
      <c r="EN73" s="228"/>
      <c r="EO73" s="228"/>
      <c r="EP73" s="228"/>
      <c r="EQ73" s="228"/>
      <c r="ER73" s="228"/>
      <c r="ES73" s="228"/>
      <c r="ET73" s="228"/>
      <c r="EU73" s="228"/>
      <c r="EV73" s="228"/>
      <c r="EW73" s="228"/>
      <c r="EX73" s="228"/>
      <c r="EY73" s="228"/>
      <c r="EZ73" s="228"/>
      <c r="FA73" s="228"/>
      <c r="FB73" s="228"/>
      <c r="FC73" s="228"/>
      <c r="FD73" s="228"/>
      <c r="FE73" s="228"/>
      <c r="FF73" s="228"/>
      <c r="FG73" s="228"/>
      <c r="FH73" s="228"/>
      <c r="FI73" s="228"/>
      <c r="FJ73" s="228"/>
      <c r="FK73" s="228"/>
    </row>
    <row r="74" spans="1:167" s="219" customFormat="1" ht="21.75" customHeight="1">
      <c r="A74" s="228"/>
      <c r="B74" s="227" t="s">
        <v>109</v>
      </c>
      <c r="C74" s="228"/>
      <c r="D74" s="228"/>
      <c r="E74" s="228"/>
      <c r="F74" s="228"/>
      <c r="G74" s="228"/>
      <c r="H74" s="228"/>
      <c r="I74" s="228"/>
      <c r="J74" s="228"/>
      <c r="K74" s="228"/>
      <c r="L74" s="228"/>
      <c r="M74" s="228"/>
      <c r="N74" s="228"/>
      <c r="O74" s="228"/>
      <c r="P74" s="228"/>
      <c r="Q74" s="228"/>
      <c r="R74" s="228"/>
      <c r="S74" s="228"/>
      <c r="T74" s="228"/>
      <c r="U74" s="228"/>
      <c r="V74" s="228"/>
      <c r="W74" s="228"/>
      <c r="X74" s="228"/>
      <c r="Y74" s="228"/>
      <c r="Z74" s="228"/>
      <c r="AA74" s="228"/>
      <c r="AB74" s="228"/>
      <c r="AC74" s="228"/>
      <c r="AD74" s="228"/>
      <c r="AE74" s="228"/>
      <c r="AF74" s="228"/>
      <c r="AG74" s="228"/>
      <c r="AH74" s="228"/>
      <c r="AI74" s="228"/>
      <c r="AJ74" s="228"/>
      <c r="AK74" s="228"/>
      <c r="AL74" s="228"/>
      <c r="AM74" s="228"/>
      <c r="AN74" s="228"/>
      <c r="AO74" s="228"/>
      <c r="AP74" s="228"/>
      <c r="AQ74" s="228"/>
      <c r="AR74" s="228"/>
      <c r="AS74" s="228"/>
      <c r="AT74" s="228"/>
      <c r="AU74" s="228"/>
      <c r="AV74" s="228"/>
      <c r="AW74" s="228"/>
      <c r="AX74" s="228"/>
      <c r="AY74" s="228"/>
      <c r="AZ74" s="228"/>
      <c r="BA74" s="228"/>
      <c r="BB74" s="228"/>
      <c r="BC74" s="228"/>
      <c r="BD74" s="228"/>
      <c r="BE74" s="228"/>
      <c r="BF74" s="228"/>
      <c r="BG74" s="228"/>
      <c r="BH74" s="228"/>
      <c r="BI74" s="228"/>
      <c r="BJ74" s="228"/>
      <c r="BK74" s="228"/>
      <c r="BL74" s="228"/>
      <c r="BM74" s="228"/>
      <c r="BN74" s="228"/>
      <c r="BO74" s="228"/>
      <c r="BP74" s="228"/>
      <c r="BQ74" s="228"/>
      <c r="BR74" s="228"/>
      <c r="BS74" s="228"/>
      <c r="BT74" s="228"/>
      <c r="BU74" s="228"/>
      <c r="BV74" s="228"/>
      <c r="BW74" s="228"/>
      <c r="BX74" s="228"/>
      <c r="BY74" s="228"/>
      <c r="BZ74" s="228"/>
      <c r="CA74" s="228"/>
      <c r="CB74" s="228"/>
      <c r="CC74" s="228"/>
      <c r="CD74" s="228"/>
      <c r="CE74" s="228"/>
      <c r="CF74" s="228"/>
      <c r="CG74" s="228"/>
      <c r="CH74" s="228"/>
      <c r="CI74" s="228"/>
      <c r="CJ74" s="228"/>
      <c r="CK74" s="228"/>
      <c r="CL74" s="228"/>
      <c r="CM74" s="228"/>
      <c r="CN74" s="228"/>
      <c r="CO74" s="228"/>
      <c r="CP74" s="228"/>
      <c r="CQ74" s="228"/>
      <c r="CR74" s="228"/>
      <c r="CS74" s="228"/>
      <c r="CT74" s="228"/>
      <c r="CU74" s="228"/>
      <c r="CV74" s="228"/>
      <c r="CW74" s="228"/>
      <c r="CX74" s="228"/>
      <c r="CY74" s="228"/>
      <c r="CZ74" s="228"/>
      <c r="DA74" s="228"/>
      <c r="DB74" s="228"/>
      <c r="DC74" s="228"/>
      <c r="DD74" s="228"/>
      <c r="DE74" s="228"/>
      <c r="DF74" s="228"/>
      <c r="DG74" s="228"/>
      <c r="DH74" s="228"/>
      <c r="DI74" s="228"/>
      <c r="DJ74" s="228"/>
      <c r="DK74" s="228"/>
      <c r="DL74" s="228"/>
      <c r="DM74" s="228"/>
      <c r="DN74" s="228"/>
      <c r="DO74" s="228"/>
      <c r="DP74" s="228"/>
      <c r="DQ74" s="228"/>
      <c r="DR74" s="228"/>
      <c r="DS74" s="228"/>
      <c r="DT74" s="228"/>
      <c r="DU74" s="228"/>
      <c r="DV74" s="228"/>
      <c r="DW74" s="228"/>
      <c r="DX74" s="228"/>
      <c r="DY74" s="228"/>
      <c r="DZ74" s="228"/>
      <c r="EA74" s="228"/>
      <c r="EB74" s="228"/>
      <c r="EC74" s="228"/>
      <c r="ED74" s="228"/>
      <c r="EE74" s="228"/>
      <c r="EF74" s="228"/>
      <c r="EG74" s="228"/>
      <c r="EH74" s="228"/>
      <c r="EI74" s="228"/>
      <c r="EJ74" s="228"/>
      <c r="EK74" s="228"/>
      <c r="EL74" s="228"/>
      <c r="EM74" s="228"/>
      <c r="EN74" s="228"/>
      <c r="EO74" s="228"/>
      <c r="EP74" s="228"/>
      <c r="EQ74" s="228"/>
      <c r="ER74" s="228"/>
      <c r="ES74" s="228"/>
      <c r="ET74" s="228"/>
      <c r="EU74" s="228"/>
      <c r="EV74" s="228"/>
      <c r="EW74" s="228"/>
      <c r="EX74" s="228"/>
      <c r="EY74" s="228"/>
      <c r="EZ74" s="228"/>
      <c r="FA74" s="228"/>
      <c r="FB74" s="228"/>
      <c r="FC74" s="228"/>
      <c r="FD74" s="228"/>
      <c r="FE74" s="228"/>
      <c r="FF74" s="228"/>
      <c r="FG74" s="228"/>
      <c r="FH74" s="228"/>
      <c r="FI74" s="228"/>
      <c r="FJ74" s="228"/>
      <c r="FK74" s="228"/>
    </row>
    <row r="75" spans="1:18" ht="20.25">
      <c r="A75" s="49"/>
      <c r="B75" s="49"/>
      <c r="C75" s="49"/>
      <c r="D75" s="17"/>
      <c r="E75" s="17"/>
      <c r="F75" s="17"/>
      <c r="G75" s="17"/>
      <c r="H75" s="17"/>
      <c r="I75" s="17"/>
      <c r="J75" s="17"/>
      <c r="K75" s="17"/>
      <c r="L75" s="17"/>
      <c r="M75" s="17"/>
      <c r="N75" s="17"/>
      <c r="O75" s="17"/>
      <c r="P75" s="17"/>
      <c r="Q75" s="17"/>
      <c r="R75" s="17"/>
    </row>
    <row r="76" spans="1:18" ht="12.75">
      <c r="A76" s="17"/>
      <c r="B76" s="17"/>
      <c r="C76" s="17"/>
      <c r="D76" s="17"/>
      <c r="E76" s="17"/>
      <c r="F76" s="17"/>
      <c r="G76" s="17"/>
      <c r="H76" s="17"/>
      <c r="I76" s="17"/>
      <c r="J76" s="17"/>
      <c r="K76" s="17"/>
      <c r="L76" s="17"/>
      <c r="M76" s="17"/>
      <c r="N76" s="17"/>
      <c r="O76" s="17"/>
      <c r="P76" s="17"/>
      <c r="Q76" s="17"/>
      <c r="R76" s="17"/>
    </row>
    <row r="77" spans="1:18" ht="12.75">
      <c r="A77" s="17"/>
      <c r="B77" s="17"/>
      <c r="C77" s="17"/>
      <c r="D77" s="17"/>
      <c r="E77" s="17"/>
      <c r="F77" s="17"/>
      <c r="G77" s="17"/>
      <c r="H77" s="17"/>
      <c r="I77" s="17"/>
      <c r="J77" s="17"/>
      <c r="K77" s="17"/>
      <c r="L77" s="17"/>
      <c r="M77" s="17"/>
      <c r="N77" s="17"/>
      <c r="O77" s="17"/>
      <c r="P77" s="17"/>
      <c r="Q77" s="17"/>
      <c r="R77" s="17"/>
    </row>
    <row r="78" spans="1:18" ht="12.75">
      <c r="A78" s="17"/>
      <c r="B78" s="17"/>
      <c r="C78" s="17"/>
      <c r="D78" s="17"/>
      <c r="E78" s="17"/>
      <c r="F78" s="17"/>
      <c r="G78" s="17"/>
      <c r="H78" s="17"/>
      <c r="I78" s="17"/>
      <c r="J78" s="17"/>
      <c r="K78" s="17"/>
      <c r="L78" s="17"/>
      <c r="M78" s="17"/>
      <c r="N78" s="17"/>
      <c r="O78" s="17"/>
      <c r="P78" s="17"/>
      <c r="Q78" s="17"/>
      <c r="R78" s="17"/>
    </row>
    <row r="79" spans="1:18" ht="12.75">
      <c r="A79" s="17"/>
      <c r="B79" s="17"/>
      <c r="C79" s="17"/>
      <c r="D79" s="17"/>
      <c r="E79" s="17"/>
      <c r="F79" s="17"/>
      <c r="G79" s="17"/>
      <c r="H79" s="17"/>
      <c r="I79" s="17"/>
      <c r="J79" s="17"/>
      <c r="K79" s="17"/>
      <c r="L79" s="17"/>
      <c r="M79" s="17"/>
      <c r="N79" s="17"/>
      <c r="O79" s="17"/>
      <c r="P79" s="17"/>
      <c r="Q79" s="17"/>
      <c r="R79" s="17"/>
    </row>
    <row r="80" spans="1:18" ht="12.75">
      <c r="A80" s="17"/>
      <c r="B80" s="17"/>
      <c r="C80" s="17"/>
      <c r="D80" s="17"/>
      <c r="E80" s="17"/>
      <c r="F80" s="17"/>
      <c r="G80" s="17"/>
      <c r="H80" s="17"/>
      <c r="I80" s="17"/>
      <c r="J80" s="17"/>
      <c r="K80" s="17"/>
      <c r="L80" s="17"/>
      <c r="M80" s="17"/>
      <c r="N80" s="17"/>
      <c r="O80" s="17"/>
      <c r="P80" s="17"/>
      <c r="Q80" s="17"/>
      <c r="R80" s="17"/>
    </row>
    <row r="81" spans="1:18" ht="12.75">
      <c r="A81" s="17"/>
      <c r="B81" s="17"/>
      <c r="C81" s="17"/>
      <c r="D81" s="17"/>
      <c r="E81" s="17"/>
      <c r="F81" s="17"/>
      <c r="G81" s="17"/>
      <c r="H81" s="17"/>
      <c r="I81" s="17"/>
      <c r="J81" s="17"/>
      <c r="K81" s="17"/>
      <c r="L81" s="17"/>
      <c r="M81" s="17"/>
      <c r="N81" s="17"/>
      <c r="O81" s="17"/>
      <c r="P81" s="17"/>
      <c r="Q81" s="17"/>
      <c r="R81" s="17"/>
    </row>
    <row r="82" spans="1:18" ht="12.75">
      <c r="A82" s="17"/>
      <c r="B82" s="17"/>
      <c r="C82" s="17"/>
      <c r="D82" s="17"/>
      <c r="E82" s="17"/>
      <c r="F82" s="17"/>
      <c r="G82" s="17"/>
      <c r="H82" s="17"/>
      <c r="I82" s="17"/>
      <c r="J82" s="17"/>
      <c r="K82" s="17"/>
      <c r="L82" s="17"/>
      <c r="M82" s="17"/>
      <c r="N82" s="17"/>
      <c r="O82" s="17"/>
      <c r="P82" s="17"/>
      <c r="Q82" s="17"/>
      <c r="R82" s="17"/>
    </row>
    <row r="83" spans="1:18" ht="12.75">
      <c r="A83" s="17"/>
      <c r="B83" s="17"/>
      <c r="C83" s="17"/>
      <c r="D83" s="17"/>
      <c r="E83" s="17"/>
      <c r="F83" s="17"/>
      <c r="G83" s="17"/>
      <c r="H83" s="17"/>
      <c r="I83" s="17"/>
      <c r="J83" s="17"/>
      <c r="K83" s="17"/>
      <c r="L83" s="17"/>
      <c r="M83" s="17"/>
      <c r="N83" s="17"/>
      <c r="O83" s="17"/>
      <c r="P83" s="17"/>
      <c r="Q83" s="17"/>
      <c r="R83" s="17"/>
    </row>
    <row r="84" spans="1:18" ht="12.75">
      <c r="A84" s="17"/>
      <c r="B84" s="17"/>
      <c r="C84" s="17"/>
      <c r="D84" s="17"/>
      <c r="E84" s="17"/>
      <c r="F84" s="17"/>
      <c r="G84" s="17"/>
      <c r="H84" s="17"/>
      <c r="I84" s="17"/>
      <c r="J84" s="17"/>
      <c r="K84" s="17"/>
      <c r="L84" s="17"/>
      <c r="M84" s="17"/>
      <c r="N84" s="17"/>
      <c r="O84" s="17"/>
      <c r="P84" s="17"/>
      <c r="Q84" s="17"/>
      <c r="R84" s="17"/>
    </row>
    <row r="85" spans="1:18" ht="12.75">
      <c r="A85" s="17"/>
      <c r="B85" s="17"/>
      <c r="C85" s="17"/>
      <c r="D85" s="17"/>
      <c r="E85" s="17"/>
      <c r="F85" s="17"/>
      <c r="G85" s="17"/>
      <c r="H85" s="17"/>
      <c r="I85" s="17"/>
      <c r="J85" s="17"/>
      <c r="K85" s="17"/>
      <c r="L85" s="17"/>
      <c r="M85" s="17"/>
      <c r="N85" s="17"/>
      <c r="O85" s="17"/>
      <c r="P85" s="17"/>
      <c r="Q85" s="17"/>
      <c r="R85" s="17"/>
    </row>
    <row r="86" spans="1:18" ht="12.75">
      <c r="A86" s="17"/>
      <c r="B86" s="17"/>
      <c r="C86" s="17"/>
      <c r="D86" s="17"/>
      <c r="E86" s="17"/>
      <c r="F86" s="17"/>
      <c r="G86" s="17"/>
      <c r="H86" s="17"/>
      <c r="I86" s="17"/>
      <c r="J86" s="17"/>
      <c r="K86" s="17"/>
      <c r="L86" s="17"/>
      <c r="M86" s="17"/>
      <c r="N86" s="17"/>
      <c r="O86" s="17"/>
      <c r="P86" s="17"/>
      <c r="Q86" s="17"/>
      <c r="R86" s="17"/>
    </row>
    <row r="87" spans="1:18" ht="12.75">
      <c r="A87" s="17"/>
      <c r="B87" s="17"/>
      <c r="C87" s="17"/>
      <c r="D87" s="17"/>
      <c r="E87" s="17"/>
      <c r="F87" s="17"/>
      <c r="G87" s="17"/>
      <c r="H87" s="17"/>
      <c r="I87" s="17"/>
      <c r="J87" s="17"/>
      <c r="K87" s="17"/>
      <c r="L87" s="17"/>
      <c r="M87" s="17"/>
      <c r="N87" s="17"/>
      <c r="O87" s="17"/>
      <c r="P87" s="17"/>
      <c r="Q87" s="17"/>
      <c r="R87" s="17"/>
    </row>
    <row r="88" spans="1:18" ht="12.75">
      <c r="A88" s="17"/>
      <c r="B88" s="17"/>
      <c r="C88" s="17"/>
      <c r="D88" s="17"/>
      <c r="E88" s="17"/>
      <c r="F88" s="17"/>
      <c r="G88" s="17"/>
      <c r="H88" s="17"/>
      <c r="I88" s="17"/>
      <c r="J88" s="17"/>
      <c r="K88" s="17"/>
      <c r="L88" s="17"/>
      <c r="M88" s="17"/>
      <c r="N88" s="17"/>
      <c r="O88" s="17"/>
      <c r="P88" s="17"/>
      <c r="Q88" s="17"/>
      <c r="R88" s="17"/>
    </row>
    <row r="89" spans="1:18" ht="12.75">
      <c r="A89" s="17"/>
      <c r="B89" s="17"/>
      <c r="C89" s="17"/>
      <c r="D89" s="17"/>
      <c r="E89" s="17"/>
      <c r="F89" s="17"/>
      <c r="G89" s="17"/>
      <c r="H89" s="17"/>
      <c r="I89" s="17"/>
      <c r="J89" s="17"/>
      <c r="K89" s="17"/>
      <c r="L89" s="17"/>
      <c r="M89" s="17"/>
      <c r="N89" s="17"/>
      <c r="O89" s="17"/>
      <c r="P89" s="17"/>
      <c r="Q89" s="17"/>
      <c r="R89" s="17"/>
    </row>
    <row r="90" spans="1:18" ht="12.75">
      <c r="A90" s="17"/>
      <c r="B90" s="17"/>
      <c r="C90" s="17"/>
      <c r="D90" s="17"/>
      <c r="E90" s="17"/>
      <c r="F90" s="17"/>
      <c r="G90" s="17"/>
      <c r="H90" s="17"/>
      <c r="I90" s="17"/>
      <c r="J90" s="17"/>
      <c r="K90" s="17"/>
      <c r="L90" s="17"/>
      <c r="M90" s="17"/>
      <c r="N90" s="17"/>
      <c r="O90" s="17"/>
      <c r="P90" s="17"/>
      <c r="Q90" s="17"/>
      <c r="R90" s="17"/>
    </row>
    <row r="91" spans="1:18" ht="12.75">
      <c r="A91" s="17"/>
      <c r="B91" s="17"/>
      <c r="C91" s="17"/>
      <c r="D91" s="17"/>
      <c r="E91" s="17"/>
      <c r="F91" s="17"/>
      <c r="G91" s="17"/>
      <c r="H91" s="17"/>
      <c r="I91" s="17"/>
      <c r="J91" s="17"/>
      <c r="K91" s="17"/>
      <c r="L91" s="17"/>
      <c r="M91" s="17"/>
      <c r="N91" s="17"/>
      <c r="O91" s="17"/>
      <c r="P91" s="17"/>
      <c r="Q91" s="17"/>
      <c r="R91" s="17"/>
    </row>
    <row r="92" spans="1:18" ht="12.75">
      <c r="A92" s="17"/>
      <c r="B92" s="17"/>
      <c r="C92" s="17"/>
      <c r="D92" s="17"/>
      <c r="E92" s="17"/>
      <c r="F92" s="17"/>
      <c r="G92" s="17"/>
      <c r="H92" s="17"/>
      <c r="I92" s="17"/>
      <c r="J92" s="17"/>
      <c r="K92" s="17"/>
      <c r="L92" s="17"/>
      <c r="M92" s="17"/>
      <c r="N92" s="17"/>
      <c r="O92" s="17"/>
      <c r="P92" s="17"/>
      <c r="Q92" s="17"/>
      <c r="R92" s="17"/>
    </row>
    <row r="93" spans="1:18" ht="12.75">
      <c r="A93" s="17"/>
      <c r="B93" s="17"/>
      <c r="C93" s="17"/>
      <c r="D93" s="17"/>
      <c r="E93" s="17"/>
      <c r="F93" s="17"/>
      <c r="G93" s="17"/>
      <c r="H93" s="17"/>
      <c r="I93" s="17"/>
      <c r="J93" s="17"/>
      <c r="K93" s="17"/>
      <c r="L93" s="17"/>
      <c r="M93" s="17"/>
      <c r="N93" s="17"/>
      <c r="O93" s="17"/>
      <c r="P93" s="17"/>
      <c r="Q93" s="17"/>
      <c r="R93" s="17"/>
    </row>
    <row r="94" spans="1:18" ht="12.75">
      <c r="A94" s="17"/>
      <c r="B94" s="17"/>
      <c r="C94" s="17"/>
      <c r="D94" s="17"/>
      <c r="E94" s="17"/>
      <c r="F94" s="17"/>
      <c r="G94" s="17"/>
      <c r="H94" s="17"/>
      <c r="I94" s="17"/>
      <c r="J94" s="17"/>
      <c r="K94" s="17"/>
      <c r="L94" s="17"/>
      <c r="M94" s="17"/>
      <c r="N94" s="17"/>
      <c r="O94" s="17"/>
      <c r="P94" s="17"/>
      <c r="Q94" s="17"/>
      <c r="R94" s="17"/>
    </row>
    <row r="95" spans="1:18" ht="12.75">
      <c r="A95" s="17"/>
      <c r="B95" s="17"/>
      <c r="C95" s="17"/>
      <c r="D95" s="17"/>
      <c r="E95" s="17"/>
      <c r="F95" s="17"/>
      <c r="G95" s="17"/>
      <c r="H95" s="17"/>
      <c r="I95" s="17"/>
      <c r="J95" s="17"/>
      <c r="K95" s="17"/>
      <c r="L95" s="17"/>
      <c r="M95" s="17"/>
      <c r="N95" s="17"/>
      <c r="O95" s="17"/>
      <c r="P95" s="17"/>
      <c r="Q95" s="17"/>
      <c r="R95" s="17"/>
    </row>
    <row r="96" spans="1:18" ht="12.75">
      <c r="A96" s="17"/>
      <c r="B96" s="17"/>
      <c r="C96" s="17"/>
      <c r="D96" s="17"/>
      <c r="E96" s="17"/>
      <c r="F96" s="17"/>
      <c r="G96" s="17"/>
      <c r="H96" s="17"/>
      <c r="I96" s="17"/>
      <c r="J96" s="17"/>
      <c r="K96" s="17"/>
      <c r="L96" s="17"/>
      <c r="M96" s="17"/>
      <c r="N96" s="17"/>
      <c r="O96" s="17"/>
      <c r="P96" s="17"/>
      <c r="Q96" s="17"/>
      <c r="R96" s="17"/>
    </row>
    <row r="97" spans="1:18" ht="12.75">
      <c r="A97" s="17"/>
      <c r="B97" s="17"/>
      <c r="C97" s="17"/>
      <c r="D97" s="17"/>
      <c r="E97" s="17"/>
      <c r="F97" s="17"/>
      <c r="G97" s="17"/>
      <c r="H97" s="17"/>
      <c r="I97" s="17"/>
      <c r="J97" s="17"/>
      <c r="K97" s="17"/>
      <c r="L97" s="17"/>
      <c r="M97" s="17"/>
      <c r="N97" s="17"/>
      <c r="O97" s="17"/>
      <c r="P97" s="17"/>
      <c r="Q97" s="17"/>
      <c r="R97" s="17"/>
    </row>
    <row r="98" spans="1:18" ht="12.75">
      <c r="A98" s="17"/>
      <c r="B98" s="17"/>
      <c r="C98" s="17"/>
      <c r="D98" s="17"/>
      <c r="E98" s="17"/>
      <c r="F98" s="17"/>
      <c r="G98" s="17"/>
      <c r="H98" s="17"/>
      <c r="I98" s="17"/>
      <c r="J98" s="17"/>
      <c r="K98" s="17"/>
      <c r="L98" s="17"/>
      <c r="M98" s="17"/>
      <c r="N98" s="17"/>
      <c r="O98" s="17"/>
      <c r="P98" s="17"/>
      <c r="Q98" s="17"/>
      <c r="R98" s="17"/>
    </row>
    <row r="99" spans="1:18" ht="12.75">
      <c r="A99" s="17"/>
      <c r="B99" s="17"/>
      <c r="C99" s="17"/>
      <c r="D99" s="17"/>
      <c r="E99" s="17"/>
      <c r="F99" s="17"/>
      <c r="G99" s="17"/>
      <c r="H99" s="17"/>
      <c r="I99" s="17"/>
      <c r="J99" s="17"/>
      <c r="K99" s="17"/>
      <c r="L99" s="17"/>
      <c r="M99" s="17"/>
      <c r="N99" s="17"/>
      <c r="O99" s="17"/>
      <c r="P99" s="17"/>
      <c r="Q99" s="17"/>
      <c r="R99" s="17"/>
    </row>
    <row r="100" spans="1:18" ht="12.75">
      <c r="A100" s="17"/>
      <c r="B100" s="17"/>
      <c r="C100" s="17"/>
      <c r="D100" s="17"/>
      <c r="E100" s="17"/>
      <c r="F100" s="17"/>
      <c r="G100" s="17"/>
      <c r="H100" s="17"/>
      <c r="I100" s="17"/>
      <c r="J100" s="17"/>
      <c r="K100" s="17"/>
      <c r="L100" s="17"/>
      <c r="M100" s="17"/>
      <c r="N100" s="17"/>
      <c r="O100" s="17"/>
      <c r="P100" s="17"/>
      <c r="Q100" s="17"/>
      <c r="R100" s="17"/>
    </row>
    <row r="101" spans="1:18" ht="12.75">
      <c r="A101" s="17"/>
      <c r="B101" s="17"/>
      <c r="C101" s="17"/>
      <c r="D101" s="17"/>
      <c r="E101" s="17"/>
      <c r="F101" s="17"/>
      <c r="G101" s="17"/>
      <c r="H101" s="17"/>
      <c r="I101" s="17"/>
      <c r="J101" s="17"/>
      <c r="K101" s="17"/>
      <c r="L101" s="17"/>
      <c r="M101" s="17"/>
      <c r="N101" s="17"/>
      <c r="O101" s="17"/>
      <c r="P101" s="17"/>
      <c r="Q101" s="17"/>
      <c r="R101" s="17"/>
    </row>
    <row r="102" spans="1:18" ht="12.75">
      <c r="A102" s="17"/>
      <c r="B102" s="17"/>
      <c r="C102" s="17"/>
      <c r="D102" s="17"/>
      <c r="E102" s="17"/>
      <c r="F102" s="17"/>
      <c r="G102" s="17"/>
      <c r="H102" s="17"/>
      <c r="I102" s="17"/>
      <c r="J102" s="17"/>
      <c r="K102" s="17"/>
      <c r="L102" s="17"/>
      <c r="M102" s="17"/>
      <c r="N102" s="17"/>
      <c r="O102" s="17"/>
      <c r="P102" s="17"/>
      <c r="Q102" s="17"/>
      <c r="R102" s="17"/>
    </row>
    <row r="103" spans="1:18" ht="12.75">
      <c r="A103" s="17"/>
      <c r="B103" s="17"/>
      <c r="C103" s="17"/>
      <c r="D103" s="17"/>
      <c r="E103" s="17"/>
      <c r="F103" s="17"/>
      <c r="G103" s="17"/>
      <c r="H103" s="17"/>
      <c r="I103" s="17"/>
      <c r="J103" s="17"/>
      <c r="K103" s="17"/>
      <c r="L103" s="17"/>
      <c r="M103" s="17"/>
      <c r="N103" s="17"/>
      <c r="O103" s="17"/>
      <c r="P103" s="17"/>
      <c r="Q103" s="17"/>
      <c r="R103" s="17"/>
    </row>
    <row r="104" spans="1:18" ht="12.75">
      <c r="A104" s="17"/>
      <c r="B104" s="17"/>
      <c r="C104" s="17"/>
      <c r="D104" s="17"/>
      <c r="E104" s="17"/>
      <c r="F104" s="17"/>
      <c r="G104" s="17"/>
      <c r="H104" s="17"/>
      <c r="I104" s="17"/>
      <c r="J104" s="17"/>
      <c r="K104" s="17"/>
      <c r="L104" s="17"/>
      <c r="M104" s="17"/>
      <c r="N104" s="17"/>
      <c r="O104" s="17"/>
      <c r="P104" s="17"/>
      <c r="Q104" s="17"/>
      <c r="R104" s="17"/>
    </row>
    <row r="105" spans="1:18" ht="12.75">
      <c r="A105" s="17"/>
      <c r="B105" s="17"/>
      <c r="C105" s="17"/>
      <c r="D105" s="17"/>
      <c r="E105" s="17"/>
      <c r="F105" s="17"/>
      <c r="G105" s="17"/>
      <c r="H105" s="17"/>
      <c r="I105" s="17"/>
      <c r="J105" s="17"/>
      <c r="K105" s="17"/>
      <c r="L105" s="17"/>
      <c r="M105" s="17"/>
      <c r="N105" s="17"/>
      <c r="O105" s="17"/>
      <c r="P105" s="17"/>
      <c r="Q105" s="17"/>
      <c r="R105" s="17"/>
    </row>
    <row r="106" spans="1:18" ht="12.75">
      <c r="A106" s="17"/>
      <c r="B106" s="17"/>
      <c r="C106" s="17"/>
      <c r="D106" s="17"/>
      <c r="E106" s="17"/>
      <c r="F106" s="17"/>
      <c r="G106" s="17"/>
      <c r="H106" s="17"/>
      <c r="I106" s="17"/>
      <c r="J106" s="17"/>
      <c r="K106" s="17"/>
      <c r="L106" s="17"/>
      <c r="M106" s="17"/>
      <c r="N106" s="17"/>
      <c r="O106" s="17"/>
      <c r="P106" s="17"/>
      <c r="Q106" s="17"/>
      <c r="R106" s="17"/>
    </row>
    <row r="107" spans="1:18" ht="12.75">
      <c r="A107" s="17"/>
      <c r="B107" s="17"/>
      <c r="C107" s="17"/>
      <c r="D107" s="17"/>
      <c r="E107" s="17"/>
      <c r="F107" s="17"/>
      <c r="G107" s="17"/>
      <c r="H107" s="17"/>
      <c r="I107" s="17"/>
      <c r="J107" s="17"/>
      <c r="K107" s="17"/>
      <c r="L107" s="17"/>
      <c r="M107" s="17"/>
      <c r="N107" s="17"/>
      <c r="O107" s="17"/>
      <c r="P107" s="17"/>
      <c r="Q107" s="17"/>
      <c r="R107" s="17"/>
    </row>
    <row r="108" spans="1:18" ht="12.75">
      <c r="A108" s="17"/>
      <c r="B108" s="17"/>
      <c r="C108" s="17"/>
      <c r="D108" s="17"/>
      <c r="E108" s="17"/>
      <c r="F108" s="17"/>
      <c r="G108" s="17"/>
      <c r="H108" s="17"/>
      <c r="I108" s="17"/>
      <c r="J108" s="17"/>
      <c r="K108" s="17"/>
      <c r="L108" s="17"/>
      <c r="M108" s="17"/>
      <c r="N108" s="17"/>
      <c r="O108" s="17"/>
      <c r="P108" s="17"/>
      <c r="Q108" s="17"/>
      <c r="R108" s="17"/>
    </row>
    <row r="109" spans="1:18" ht="12.75">
      <c r="A109" s="17"/>
      <c r="B109" s="17"/>
      <c r="C109" s="17"/>
      <c r="D109" s="17"/>
      <c r="E109" s="17"/>
      <c r="F109" s="17"/>
      <c r="G109" s="17"/>
      <c r="H109" s="17"/>
      <c r="I109" s="17"/>
      <c r="J109" s="17"/>
      <c r="K109" s="17"/>
      <c r="L109" s="17"/>
      <c r="M109" s="17"/>
      <c r="N109" s="17"/>
      <c r="O109" s="17"/>
      <c r="P109" s="17"/>
      <c r="Q109" s="17"/>
      <c r="R109" s="17"/>
    </row>
    <row r="110" spans="1:18" ht="12.75">
      <c r="A110" s="17"/>
      <c r="B110" s="17"/>
      <c r="C110" s="17"/>
      <c r="D110" s="17"/>
      <c r="E110" s="17"/>
      <c r="F110" s="17"/>
      <c r="G110" s="17"/>
      <c r="H110" s="17"/>
      <c r="I110" s="17"/>
      <c r="J110" s="17"/>
      <c r="K110" s="17"/>
      <c r="L110" s="17"/>
      <c r="M110" s="17"/>
      <c r="N110" s="17"/>
      <c r="O110" s="17"/>
      <c r="P110" s="17"/>
      <c r="Q110" s="17"/>
      <c r="R110" s="17"/>
    </row>
    <row r="111" spans="1:18" ht="12.75">
      <c r="A111" s="17"/>
      <c r="B111" s="17"/>
      <c r="C111" s="17"/>
      <c r="D111" s="17"/>
      <c r="E111" s="17"/>
      <c r="F111" s="17"/>
      <c r="G111" s="17"/>
      <c r="H111" s="17"/>
      <c r="I111" s="17"/>
      <c r="J111" s="17"/>
      <c r="K111" s="17"/>
      <c r="L111" s="17"/>
      <c r="M111" s="17"/>
      <c r="N111" s="17"/>
      <c r="O111" s="17"/>
      <c r="P111" s="17"/>
      <c r="Q111" s="17"/>
      <c r="R111" s="17"/>
    </row>
    <row r="112" spans="1:18" ht="12.75">
      <c r="A112" s="17"/>
      <c r="B112" s="17"/>
      <c r="C112" s="17"/>
      <c r="D112" s="17"/>
      <c r="E112" s="17"/>
      <c r="F112" s="17"/>
      <c r="G112" s="17"/>
      <c r="H112" s="17"/>
      <c r="I112" s="17"/>
      <c r="J112" s="17"/>
      <c r="K112" s="17"/>
      <c r="L112" s="17"/>
      <c r="M112" s="17"/>
      <c r="N112" s="17"/>
      <c r="O112" s="17"/>
      <c r="P112" s="17"/>
      <c r="Q112" s="17"/>
      <c r="R112" s="17"/>
    </row>
    <row r="113" spans="1:18" ht="12.75">
      <c r="A113" s="17"/>
      <c r="B113" s="17"/>
      <c r="C113" s="17"/>
      <c r="D113" s="17"/>
      <c r="E113" s="17"/>
      <c r="F113" s="17"/>
      <c r="G113" s="17"/>
      <c r="H113" s="17"/>
      <c r="I113" s="17"/>
      <c r="J113" s="17"/>
      <c r="K113" s="17"/>
      <c r="L113" s="17"/>
      <c r="M113" s="17"/>
      <c r="N113" s="17"/>
      <c r="O113" s="17"/>
      <c r="P113" s="17"/>
      <c r="Q113" s="17"/>
      <c r="R113" s="17"/>
    </row>
    <row r="114" spans="1:18" ht="12.75">
      <c r="A114" s="17"/>
      <c r="B114" s="17"/>
      <c r="C114" s="17"/>
      <c r="D114" s="17"/>
      <c r="E114" s="17"/>
      <c r="F114" s="17"/>
      <c r="G114" s="17"/>
      <c r="H114" s="17"/>
      <c r="I114" s="17"/>
      <c r="J114" s="17"/>
      <c r="K114" s="17"/>
      <c r="L114" s="17"/>
      <c r="M114" s="17"/>
      <c r="N114" s="17"/>
      <c r="O114" s="17"/>
      <c r="P114" s="17"/>
      <c r="Q114" s="17"/>
      <c r="R114" s="17"/>
    </row>
    <row r="115" spans="1:18" ht="12.75">
      <c r="A115" s="17"/>
      <c r="B115" s="17"/>
      <c r="C115" s="17"/>
      <c r="D115" s="17"/>
      <c r="E115" s="17"/>
      <c r="F115" s="17"/>
      <c r="G115" s="17"/>
      <c r="H115" s="17"/>
      <c r="I115" s="17"/>
      <c r="J115" s="17"/>
      <c r="K115" s="17"/>
      <c r="L115" s="17"/>
      <c r="M115" s="17"/>
      <c r="N115" s="17"/>
      <c r="O115" s="17"/>
      <c r="P115" s="17"/>
      <c r="Q115" s="17"/>
      <c r="R115" s="17"/>
    </row>
    <row r="116" spans="1:18" ht="12.75">
      <c r="A116" s="17"/>
      <c r="B116" s="17"/>
      <c r="C116" s="17"/>
      <c r="D116" s="17"/>
      <c r="E116" s="17"/>
      <c r="F116" s="17"/>
      <c r="G116" s="17"/>
      <c r="H116" s="17"/>
      <c r="I116" s="17"/>
      <c r="J116" s="17"/>
      <c r="K116" s="17"/>
      <c r="L116" s="17"/>
      <c r="M116" s="17"/>
      <c r="N116" s="17"/>
      <c r="O116" s="17"/>
      <c r="P116" s="17"/>
      <c r="Q116" s="17"/>
      <c r="R116" s="17"/>
    </row>
    <row r="117" spans="1:18" ht="12.75">
      <c r="A117" s="17"/>
      <c r="B117" s="17"/>
      <c r="C117" s="17"/>
      <c r="D117" s="17"/>
      <c r="E117" s="17"/>
      <c r="F117" s="17"/>
      <c r="G117" s="17"/>
      <c r="H117" s="17"/>
      <c r="I117" s="17"/>
      <c r="J117" s="17"/>
      <c r="K117" s="17"/>
      <c r="L117" s="17"/>
      <c r="M117" s="17"/>
      <c r="N117" s="17"/>
      <c r="O117" s="17"/>
      <c r="P117" s="17"/>
      <c r="Q117" s="17"/>
      <c r="R117" s="17"/>
    </row>
    <row r="118" spans="1:18" ht="12.75">
      <c r="A118" s="17"/>
      <c r="B118" s="17"/>
      <c r="C118" s="17"/>
      <c r="D118" s="17"/>
      <c r="E118" s="17"/>
      <c r="F118" s="17"/>
      <c r="G118" s="17"/>
      <c r="H118" s="17"/>
      <c r="I118" s="17"/>
      <c r="J118" s="17"/>
      <c r="K118" s="17"/>
      <c r="L118" s="17"/>
      <c r="M118" s="17"/>
      <c r="N118" s="17"/>
      <c r="O118" s="17"/>
      <c r="P118" s="17"/>
      <c r="Q118" s="17"/>
      <c r="R118" s="17"/>
    </row>
    <row r="119" spans="1:18" ht="12.75">
      <c r="A119" s="17"/>
      <c r="B119" s="17"/>
      <c r="C119" s="17"/>
      <c r="D119" s="17"/>
      <c r="E119" s="17"/>
      <c r="F119" s="17"/>
      <c r="G119" s="17"/>
      <c r="H119" s="17"/>
      <c r="I119" s="17"/>
      <c r="J119" s="17"/>
      <c r="K119" s="17"/>
      <c r="L119" s="17"/>
      <c r="M119" s="17"/>
      <c r="N119" s="17"/>
      <c r="O119" s="17"/>
      <c r="P119" s="17"/>
      <c r="Q119" s="17"/>
      <c r="R119" s="17"/>
    </row>
    <row r="120" spans="1:18" ht="12.75">
      <c r="A120" s="17"/>
      <c r="B120" s="17"/>
      <c r="C120" s="17"/>
      <c r="D120" s="17"/>
      <c r="E120" s="17"/>
      <c r="F120" s="17"/>
      <c r="G120" s="17"/>
      <c r="H120" s="17"/>
      <c r="I120" s="17"/>
      <c r="J120" s="17"/>
      <c r="K120" s="17"/>
      <c r="L120" s="17"/>
      <c r="M120" s="17"/>
      <c r="N120" s="17"/>
      <c r="O120" s="17"/>
      <c r="P120" s="17"/>
      <c r="Q120" s="17"/>
      <c r="R120" s="17"/>
    </row>
    <row r="121" spans="1:18" ht="12.75">
      <c r="A121" s="17"/>
      <c r="B121" s="17"/>
      <c r="C121" s="17"/>
      <c r="D121" s="17"/>
      <c r="E121" s="17"/>
      <c r="F121" s="17"/>
      <c r="G121" s="17"/>
      <c r="H121" s="17"/>
      <c r="I121" s="17"/>
      <c r="J121" s="17"/>
      <c r="K121" s="17"/>
      <c r="L121" s="17"/>
      <c r="M121" s="17"/>
      <c r="N121" s="17"/>
      <c r="O121" s="17"/>
      <c r="P121" s="17"/>
      <c r="Q121" s="17"/>
      <c r="R121" s="17"/>
    </row>
    <row r="122" spans="1:18" ht="12.75">
      <c r="A122" s="17"/>
      <c r="B122" s="17"/>
      <c r="C122" s="17"/>
      <c r="D122" s="17"/>
      <c r="E122" s="17"/>
      <c r="F122" s="17"/>
      <c r="G122" s="17"/>
      <c r="H122" s="17"/>
      <c r="I122" s="17"/>
      <c r="J122" s="17"/>
      <c r="K122" s="17"/>
      <c r="L122" s="17"/>
      <c r="M122" s="17"/>
      <c r="N122" s="17"/>
      <c r="O122" s="17"/>
      <c r="P122" s="17"/>
      <c r="Q122" s="17"/>
      <c r="R122" s="17"/>
    </row>
    <row r="123" spans="1:18" ht="12.75">
      <c r="A123" s="17"/>
      <c r="B123" s="17"/>
      <c r="C123" s="17"/>
      <c r="D123" s="17"/>
      <c r="E123" s="17"/>
      <c r="F123" s="17"/>
      <c r="G123" s="17"/>
      <c r="H123" s="17"/>
      <c r="I123" s="17"/>
      <c r="J123" s="17"/>
      <c r="K123" s="17"/>
      <c r="L123" s="17"/>
      <c r="M123" s="17"/>
      <c r="N123" s="17"/>
      <c r="O123" s="17"/>
      <c r="P123" s="17"/>
      <c r="Q123" s="17"/>
      <c r="R123" s="17"/>
    </row>
    <row r="124" spans="1:18" ht="12.75">
      <c r="A124" s="17"/>
      <c r="B124" s="17"/>
      <c r="C124" s="17"/>
      <c r="D124" s="17"/>
      <c r="E124" s="17"/>
      <c r="F124" s="17"/>
      <c r="G124" s="17"/>
      <c r="H124" s="17"/>
      <c r="I124" s="17"/>
      <c r="J124" s="17"/>
      <c r="K124" s="17"/>
      <c r="L124" s="17"/>
      <c r="M124" s="17"/>
      <c r="N124" s="17"/>
      <c r="O124" s="17"/>
      <c r="P124" s="17"/>
      <c r="Q124" s="17"/>
      <c r="R124" s="17"/>
    </row>
    <row r="125" spans="1:18" ht="12.75">
      <c r="A125" s="17"/>
      <c r="B125" s="17"/>
      <c r="C125" s="17"/>
      <c r="D125" s="17"/>
      <c r="E125" s="17"/>
      <c r="F125" s="17"/>
      <c r="G125" s="17"/>
      <c r="H125" s="17"/>
      <c r="I125" s="17"/>
      <c r="J125" s="17"/>
      <c r="K125" s="17"/>
      <c r="L125" s="17"/>
      <c r="M125" s="17"/>
      <c r="N125" s="17"/>
      <c r="O125" s="17"/>
      <c r="P125" s="17"/>
      <c r="Q125" s="17"/>
      <c r="R125" s="17"/>
    </row>
    <row r="126" spans="1:18" ht="12.75">
      <c r="A126" s="17"/>
      <c r="B126" s="17"/>
      <c r="C126" s="17"/>
      <c r="D126" s="17"/>
      <c r="E126" s="17"/>
      <c r="F126" s="17"/>
      <c r="G126" s="17"/>
      <c r="H126" s="17"/>
      <c r="I126" s="17"/>
      <c r="J126" s="17"/>
      <c r="K126" s="17"/>
      <c r="L126" s="17"/>
      <c r="M126" s="17"/>
      <c r="N126" s="17"/>
      <c r="O126" s="17"/>
      <c r="P126" s="17"/>
      <c r="Q126" s="17"/>
      <c r="R126" s="17"/>
    </row>
    <row r="127" spans="1:18" ht="12.75">
      <c r="A127" s="17"/>
      <c r="B127" s="17"/>
      <c r="C127" s="17"/>
      <c r="D127" s="17"/>
      <c r="E127" s="17"/>
      <c r="F127" s="17"/>
      <c r="G127" s="17"/>
      <c r="H127" s="17"/>
      <c r="I127" s="17"/>
      <c r="J127" s="17"/>
      <c r="K127" s="17"/>
      <c r="L127" s="17"/>
      <c r="M127" s="17"/>
      <c r="N127" s="17"/>
      <c r="O127" s="17"/>
      <c r="P127" s="17"/>
      <c r="Q127" s="17"/>
      <c r="R127" s="17"/>
    </row>
    <row r="128" spans="1:18" ht="12.75">
      <c r="A128" s="17"/>
      <c r="B128" s="17"/>
      <c r="C128" s="17"/>
      <c r="D128" s="17"/>
      <c r="E128" s="17"/>
      <c r="F128" s="17"/>
      <c r="G128" s="17"/>
      <c r="H128" s="17"/>
      <c r="I128" s="17"/>
      <c r="J128" s="17"/>
      <c r="K128" s="17"/>
      <c r="L128" s="17"/>
      <c r="M128" s="17"/>
      <c r="N128" s="17"/>
      <c r="O128" s="17"/>
      <c r="P128" s="17"/>
      <c r="Q128" s="17"/>
      <c r="R128" s="17"/>
    </row>
    <row r="129" spans="1:18" ht="12.75">
      <c r="A129" s="17"/>
      <c r="B129" s="17"/>
      <c r="C129" s="17"/>
      <c r="D129" s="17"/>
      <c r="E129" s="17"/>
      <c r="F129" s="17"/>
      <c r="G129" s="17"/>
      <c r="H129" s="17"/>
      <c r="I129" s="17"/>
      <c r="J129" s="17"/>
      <c r="K129" s="17"/>
      <c r="L129" s="17"/>
      <c r="M129" s="17"/>
      <c r="N129" s="17"/>
      <c r="O129" s="17"/>
      <c r="P129" s="17"/>
      <c r="Q129" s="17"/>
      <c r="R129" s="17"/>
    </row>
    <row r="130" spans="1:18" ht="12.75">
      <c r="A130" s="17"/>
      <c r="B130" s="17"/>
      <c r="C130" s="17"/>
      <c r="D130" s="17"/>
      <c r="E130" s="17"/>
      <c r="F130" s="17"/>
      <c r="G130" s="17"/>
      <c r="H130" s="17"/>
      <c r="I130" s="17"/>
      <c r="J130" s="17"/>
      <c r="K130" s="17"/>
      <c r="L130" s="17"/>
      <c r="M130" s="17"/>
      <c r="N130" s="17"/>
      <c r="O130" s="17"/>
      <c r="P130" s="17"/>
      <c r="Q130" s="17"/>
      <c r="R130" s="17"/>
    </row>
    <row r="131" spans="1:18" ht="12.75">
      <c r="A131" s="17"/>
      <c r="B131" s="17"/>
      <c r="C131" s="17"/>
      <c r="D131" s="17"/>
      <c r="E131" s="17"/>
      <c r="F131" s="17"/>
      <c r="G131" s="17"/>
      <c r="H131" s="17"/>
      <c r="I131" s="17"/>
      <c r="J131" s="17"/>
      <c r="K131" s="17"/>
      <c r="L131" s="17"/>
      <c r="M131" s="17"/>
      <c r="N131" s="17"/>
      <c r="O131" s="17"/>
      <c r="P131" s="17"/>
      <c r="Q131" s="17"/>
      <c r="R131" s="17"/>
    </row>
    <row r="132" spans="1:18" ht="12.75">
      <c r="A132" s="17"/>
      <c r="B132" s="17"/>
      <c r="C132" s="17"/>
      <c r="D132" s="17"/>
      <c r="E132" s="17"/>
      <c r="F132" s="17"/>
      <c r="G132" s="17"/>
      <c r="H132" s="17"/>
      <c r="I132" s="17"/>
      <c r="J132" s="17"/>
      <c r="K132" s="17"/>
      <c r="L132" s="17"/>
      <c r="M132" s="17"/>
      <c r="N132" s="17"/>
      <c r="O132" s="17"/>
      <c r="P132" s="17"/>
      <c r="Q132" s="17"/>
      <c r="R132" s="17"/>
    </row>
    <row r="133" spans="1:18" ht="12.75">
      <c r="A133" s="17"/>
      <c r="B133" s="17"/>
      <c r="C133" s="17"/>
      <c r="D133" s="17"/>
      <c r="E133" s="17"/>
      <c r="F133" s="17"/>
      <c r="G133" s="17"/>
      <c r="H133" s="17"/>
      <c r="I133" s="17"/>
      <c r="J133" s="17"/>
      <c r="K133" s="17"/>
      <c r="L133" s="17"/>
      <c r="M133" s="17"/>
      <c r="N133" s="17"/>
      <c r="O133" s="17"/>
      <c r="P133" s="17"/>
      <c r="Q133" s="17"/>
      <c r="R133" s="17"/>
    </row>
    <row r="134" spans="1:18" ht="12.75">
      <c r="A134" s="17"/>
      <c r="B134" s="17"/>
      <c r="C134" s="17"/>
      <c r="D134" s="17"/>
      <c r="E134" s="17"/>
      <c r="F134" s="17"/>
      <c r="G134" s="17"/>
      <c r="H134" s="17"/>
      <c r="I134" s="17"/>
      <c r="J134" s="17"/>
      <c r="K134" s="17"/>
      <c r="L134" s="17"/>
      <c r="M134" s="17"/>
      <c r="N134" s="17"/>
      <c r="O134" s="17"/>
      <c r="P134" s="17"/>
      <c r="Q134" s="17"/>
      <c r="R134" s="17"/>
    </row>
    <row r="135" spans="1:18" ht="12.75">
      <c r="A135" s="17"/>
      <c r="B135" s="17"/>
      <c r="C135" s="17"/>
      <c r="D135" s="17"/>
      <c r="E135" s="17"/>
      <c r="F135" s="17"/>
      <c r="G135" s="17"/>
      <c r="H135" s="17"/>
      <c r="I135" s="17"/>
      <c r="J135" s="17"/>
      <c r="K135" s="17"/>
      <c r="L135" s="17"/>
      <c r="M135" s="17"/>
      <c r="N135" s="17"/>
      <c r="O135" s="17"/>
      <c r="P135" s="17"/>
      <c r="Q135" s="17"/>
      <c r="R135" s="17"/>
    </row>
    <row r="136" spans="1:18" ht="12.75">
      <c r="A136" s="17"/>
      <c r="B136" s="17"/>
      <c r="C136" s="17"/>
      <c r="D136" s="17"/>
      <c r="E136" s="17"/>
      <c r="F136" s="17"/>
      <c r="G136" s="17"/>
      <c r="H136" s="17"/>
      <c r="I136" s="17"/>
      <c r="J136" s="17"/>
      <c r="K136" s="17"/>
      <c r="L136" s="17"/>
      <c r="M136" s="17"/>
      <c r="N136" s="17"/>
      <c r="O136" s="17"/>
      <c r="P136" s="17"/>
      <c r="Q136" s="17"/>
      <c r="R136" s="17"/>
    </row>
    <row r="137" spans="1:18" ht="12.75">
      <c r="A137" s="17"/>
      <c r="B137" s="17"/>
      <c r="C137" s="17"/>
      <c r="D137" s="17"/>
      <c r="E137" s="17"/>
      <c r="F137" s="17"/>
      <c r="G137" s="17"/>
      <c r="H137" s="17"/>
      <c r="I137" s="17"/>
      <c r="J137" s="17"/>
      <c r="K137" s="17"/>
      <c r="L137" s="17"/>
      <c r="M137" s="17"/>
      <c r="N137" s="17"/>
      <c r="O137" s="17"/>
      <c r="P137" s="17"/>
      <c r="Q137" s="17"/>
      <c r="R137" s="17"/>
    </row>
    <row r="138" spans="1:18" ht="12.75">
      <c r="A138" s="17"/>
      <c r="B138" s="17"/>
      <c r="C138" s="17"/>
      <c r="D138" s="17"/>
      <c r="E138" s="17"/>
      <c r="F138" s="17"/>
      <c r="G138" s="17"/>
      <c r="H138" s="17"/>
      <c r="I138" s="17"/>
      <c r="J138" s="17"/>
      <c r="K138" s="17"/>
      <c r="L138" s="17"/>
      <c r="M138" s="17"/>
      <c r="N138" s="17"/>
      <c r="O138" s="17"/>
      <c r="P138" s="17"/>
      <c r="Q138" s="17"/>
      <c r="R138" s="17"/>
    </row>
    <row r="139" spans="1:18" ht="12.75">
      <c r="A139" s="17"/>
      <c r="B139" s="17"/>
      <c r="C139" s="17"/>
      <c r="D139" s="17"/>
      <c r="E139" s="17"/>
      <c r="F139" s="17"/>
      <c r="G139" s="17"/>
      <c r="H139" s="17"/>
      <c r="I139" s="17"/>
      <c r="J139" s="17"/>
      <c r="K139" s="17"/>
      <c r="L139" s="17"/>
      <c r="M139" s="17"/>
      <c r="N139" s="17"/>
      <c r="O139" s="17"/>
      <c r="P139" s="17"/>
      <c r="Q139" s="17"/>
      <c r="R139" s="17"/>
    </row>
    <row r="140" spans="1:18" ht="12.75">
      <c r="A140" s="17"/>
      <c r="B140" s="17"/>
      <c r="C140" s="17"/>
      <c r="D140" s="17"/>
      <c r="E140" s="17"/>
      <c r="F140" s="17"/>
      <c r="G140" s="17"/>
      <c r="H140" s="17"/>
      <c r="I140" s="17"/>
      <c r="J140" s="17"/>
      <c r="K140" s="17"/>
      <c r="L140" s="17"/>
      <c r="M140" s="17"/>
      <c r="N140" s="17"/>
      <c r="O140" s="17"/>
      <c r="P140" s="17"/>
      <c r="Q140" s="17"/>
      <c r="R140" s="17"/>
    </row>
    <row r="141" spans="1:18" ht="12.75">
      <c r="A141" s="17"/>
      <c r="B141" s="17"/>
      <c r="C141" s="17"/>
      <c r="D141" s="17"/>
      <c r="E141" s="17"/>
      <c r="F141" s="17"/>
      <c r="G141" s="17"/>
      <c r="H141" s="17"/>
      <c r="I141" s="17"/>
      <c r="J141" s="17"/>
      <c r="K141" s="17"/>
      <c r="L141" s="17"/>
      <c r="M141" s="17"/>
      <c r="N141" s="17"/>
      <c r="O141" s="17"/>
      <c r="P141" s="17"/>
      <c r="Q141" s="17"/>
      <c r="R141" s="17"/>
    </row>
    <row r="142" spans="1:18" ht="12.75">
      <c r="A142" s="17"/>
      <c r="B142" s="17"/>
      <c r="C142" s="17"/>
      <c r="D142" s="17"/>
      <c r="E142" s="17"/>
      <c r="F142" s="17"/>
      <c r="G142" s="17"/>
      <c r="H142" s="17"/>
      <c r="I142" s="17"/>
      <c r="J142" s="17"/>
      <c r="K142" s="17"/>
      <c r="L142" s="17"/>
      <c r="M142" s="17"/>
      <c r="N142" s="17"/>
      <c r="O142" s="17"/>
      <c r="P142" s="17"/>
      <c r="Q142" s="17"/>
      <c r="R142" s="17"/>
    </row>
    <row r="143" spans="1:18" ht="12.75">
      <c r="A143" s="17"/>
      <c r="B143" s="17"/>
      <c r="C143" s="17"/>
      <c r="D143" s="17"/>
      <c r="E143" s="17"/>
      <c r="F143" s="17"/>
      <c r="G143" s="17"/>
      <c r="H143" s="17"/>
      <c r="I143" s="17"/>
      <c r="J143" s="17"/>
      <c r="K143" s="17"/>
      <c r="L143" s="17"/>
      <c r="M143" s="17"/>
      <c r="N143" s="17"/>
      <c r="O143" s="17"/>
      <c r="P143" s="17"/>
      <c r="Q143" s="17"/>
      <c r="R143" s="17"/>
    </row>
    <row r="144" spans="1:18" ht="12.75">
      <c r="A144" s="17"/>
      <c r="B144" s="17"/>
      <c r="C144" s="17"/>
      <c r="D144" s="17"/>
      <c r="E144" s="17"/>
      <c r="F144" s="17"/>
      <c r="G144" s="17"/>
      <c r="H144" s="17"/>
      <c r="I144" s="17"/>
      <c r="J144" s="17"/>
      <c r="K144" s="17"/>
      <c r="L144" s="17"/>
      <c r="M144" s="17"/>
      <c r="N144" s="17"/>
      <c r="O144" s="17"/>
      <c r="P144" s="17"/>
      <c r="Q144" s="17"/>
      <c r="R144" s="17"/>
    </row>
    <row r="145" spans="1:18" ht="12.75">
      <c r="A145" s="17"/>
      <c r="B145" s="17"/>
      <c r="C145" s="17"/>
      <c r="D145" s="17"/>
      <c r="E145" s="17"/>
      <c r="F145" s="17"/>
      <c r="G145" s="17"/>
      <c r="H145" s="17"/>
      <c r="I145" s="17"/>
      <c r="J145" s="17"/>
      <c r="K145" s="17"/>
      <c r="L145" s="17"/>
      <c r="M145" s="17"/>
      <c r="N145" s="17"/>
      <c r="O145" s="17"/>
      <c r="P145" s="17"/>
      <c r="Q145" s="17"/>
      <c r="R145" s="17"/>
    </row>
    <row r="146" spans="1:18" ht="12.75">
      <c r="A146" s="17"/>
      <c r="B146" s="17"/>
      <c r="C146" s="17"/>
      <c r="D146" s="17"/>
      <c r="E146" s="17"/>
      <c r="F146" s="17"/>
      <c r="G146" s="17"/>
      <c r="H146" s="17"/>
      <c r="I146" s="17"/>
      <c r="J146" s="17"/>
      <c r="K146" s="17"/>
      <c r="L146" s="17"/>
      <c r="M146" s="17"/>
      <c r="N146" s="17"/>
      <c r="O146" s="17"/>
      <c r="P146" s="17"/>
      <c r="Q146" s="17"/>
      <c r="R146" s="17"/>
    </row>
    <row r="147" spans="1:18" ht="12.75">
      <c r="A147" s="17"/>
      <c r="B147" s="17"/>
      <c r="C147" s="17"/>
      <c r="D147" s="17"/>
      <c r="E147" s="17"/>
      <c r="F147" s="17"/>
      <c r="G147" s="17"/>
      <c r="H147" s="17"/>
      <c r="I147" s="17"/>
      <c r="J147" s="17"/>
      <c r="K147" s="17"/>
      <c r="L147" s="17"/>
      <c r="M147" s="17"/>
      <c r="N147" s="17"/>
      <c r="O147" s="17"/>
      <c r="P147" s="17"/>
      <c r="Q147" s="17"/>
      <c r="R147" s="17"/>
    </row>
    <row r="148" spans="1:18" ht="12.75">
      <c r="A148" s="17"/>
      <c r="B148" s="17"/>
      <c r="C148" s="17"/>
      <c r="D148" s="17"/>
      <c r="E148" s="17"/>
      <c r="F148" s="17"/>
      <c r="G148" s="17"/>
      <c r="H148" s="17"/>
      <c r="I148" s="17"/>
      <c r="J148" s="17"/>
      <c r="K148" s="17"/>
      <c r="L148" s="17"/>
      <c r="M148" s="17"/>
      <c r="N148" s="17"/>
      <c r="O148" s="17"/>
      <c r="P148" s="17"/>
      <c r="Q148" s="17"/>
      <c r="R148" s="17"/>
    </row>
    <row r="149" spans="1:18" ht="12.75">
      <c r="A149" s="17"/>
      <c r="B149" s="17"/>
      <c r="C149" s="17"/>
      <c r="D149" s="17"/>
      <c r="E149" s="17"/>
      <c r="F149" s="17"/>
      <c r="G149" s="17"/>
      <c r="H149" s="17"/>
      <c r="I149" s="17"/>
      <c r="J149" s="17"/>
      <c r="K149" s="17"/>
      <c r="L149" s="17"/>
      <c r="M149" s="17"/>
      <c r="N149" s="17"/>
      <c r="O149" s="17"/>
      <c r="P149" s="17"/>
      <c r="Q149" s="17"/>
      <c r="R149" s="17"/>
    </row>
    <row r="150" spans="1:18" ht="12.75">
      <c r="A150" s="17"/>
      <c r="B150" s="17"/>
      <c r="C150" s="17"/>
      <c r="D150" s="17"/>
      <c r="E150" s="17"/>
      <c r="F150" s="17"/>
      <c r="G150" s="17"/>
      <c r="H150" s="17"/>
      <c r="I150" s="17"/>
      <c r="J150" s="17"/>
      <c r="K150" s="17"/>
      <c r="L150" s="17"/>
      <c r="M150" s="17"/>
      <c r="N150" s="17"/>
      <c r="O150" s="17"/>
      <c r="P150" s="17"/>
      <c r="Q150" s="17"/>
      <c r="R150" s="17"/>
    </row>
    <row r="151" spans="1:18" ht="12.75">
      <c r="A151" s="17"/>
      <c r="B151" s="17"/>
      <c r="C151" s="17"/>
      <c r="D151" s="17"/>
      <c r="E151" s="17"/>
      <c r="F151" s="17"/>
      <c r="G151" s="17"/>
      <c r="H151" s="17"/>
      <c r="I151" s="17"/>
      <c r="J151" s="17"/>
      <c r="K151" s="17"/>
      <c r="L151" s="17"/>
      <c r="M151" s="17"/>
      <c r="N151" s="17"/>
      <c r="O151" s="17"/>
      <c r="P151" s="17"/>
      <c r="Q151" s="17"/>
      <c r="R151" s="17"/>
    </row>
    <row r="152" spans="1:18" ht="12.75">
      <c r="A152" s="17"/>
      <c r="B152" s="17"/>
      <c r="C152" s="17"/>
      <c r="D152" s="17"/>
      <c r="E152" s="17"/>
      <c r="F152" s="17"/>
      <c r="G152" s="17"/>
      <c r="H152" s="17"/>
      <c r="I152" s="17"/>
      <c r="J152" s="17"/>
      <c r="K152" s="17"/>
      <c r="L152" s="17"/>
      <c r="M152" s="17"/>
      <c r="N152" s="17"/>
      <c r="O152" s="17"/>
      <c r="P152" s="17"/>
      <c r="Q152" s="17"/>
      <c r="R152" s="17"/>
    </row>
    <row r="153" spans="1:18" ht="12.75">
      <c r="A153" s="17"/>
      <c r="B153" s="17"/>
      <c r="C153" s="17"/>
      <c r="D153" s="17"/>
      <c r="E153" s="17"/>
      <c r="F153" s="17"/>
      <c r="G153" s="17"/>
      <c r="H153" s="17"/>
      <c r="I153" s="17"/>
      <c r="J153" s="17"/>
      <c r="K153" s="17"/>
      <c r="L153" s="17"/>
      <c r="M153" s="17"/>
      <c r="N153" s="17"/>
      <c r="O153" s="17"/>
      <c r="P153" s="17"/>
      <c r="Q153" s="17"/>
      <c r="R153" s="17"/>
    </row>
    <row r="154" spans="1:18" ht="12.75">
      <c r="A154" s="17"/>
      <c r="B154" s="17"/>
      <c r="C154" s="17"/>
      <c r="D154" s="17"/>
      <c r="E154" s="17"/>
      <c r="F154" s="17"/>
      <c r="G154" s="17"/>
      <c r="H154" s="17"/>
      <c r="I154" s="17"/>
      <c r="J154" s="17"/>
      <c r="K154" s="17"/>
      <c r="L154" s="17"/>
      <c r="M154" s="17"/>
      <c r="N154" s="17"/>
      <c r="O154" s="17"/>
      <c r="P154" s="17"/>
      <c r="Q154" s="17"/>
      <c r="R154" s="17"/>
    </row>
    <row r="155" spans="1:18" ht="12.75">
      <c r="A155" s="17"/>
      <c r="B155" s="17"/>
      <c r="C155" s="17"/>
      <c r="D155" s="17"/>
      <c r="E155" s="17"/>
      <c r="F155" s="17"/>
      <c r="G155" s="17"/>
      <c r="H155" s="17"/>
      <c r="I155" s="17"/>
      <c r="J155" s="17"/>
      <c r="K155" s="17"/>
      <c r="L155" s="17"/>
      <c r="M155" s="17"/>
      <c r="N155" s="17"/>
      <c r="O155" s="17"/>
      <c r="P155" s="17"/>
      <c r="Q155" s="17"/>
      <c r="R155" s="17"/>
    </row>
    <row r="156" spans="1:18" ht="12.75">
      <c r="A156" s="17"/>
      <c r="B156" s="17"/>
      <c r="C156" s="17"/>
      <c r="D156" s="17"/>
      <c r="E156" s="17"/>
      <c r="F156" s="17"/>
      <c r="G156" s="17"/>
      <c r="H156" s="17"/>
      <c r="I156" s="17"/>
      <c r="J156" s="17"/>
      <c r="K156" s="17"/>
      <c r="L156" s="17"/>
      <c r="M156" s="17"/>
      <c r="N156" s="17"/>
      <c r="O156" s="17"/>
      <c r="P156" s="17"/>
      <c r="Q156" s="17"/>
      <c r="R156" s="17"/>
    </row>
    <row r="157" spans="1:18" ht="12.75">
      <c r="A157" s="17"/>
      <c r="B157" s="17"/>
      <c r="C157" s="17"/>
      <c r="D157" s="17"/>
      <c r="E157" s="17"/>
      <c r="F157" s="17"/>
      <c r="G157" s="17"/>
      <c r="H157" s="17"/>
      <c r="I157" s="17"/>
      <c r="J157" s="17"/>
      <c r="K157" s="17"/>
      <c r="L157" s="17"/>
      <c r="M157" s="17"/>
      <c r="N157" s="17"/>
      <c r="O157" s="17"/>
      <c r="P157" s="17"/>
      <c r="Q157" s="17"/>
      <c r="R157" s="17"/>
    </row>
    <row r="158" spans="1:18" ht="12.75">
      <c r="A158" s="17"/>
      <c r="B158" s="17"/>
      <c r="C158" s="17"/>
      <c r="D158" s="17"/>
      <c r="E158" s="17"/>
      <c r="F158" s="17"/>
      <c r="G158" s="17"/>
      <c r="H158" s="17"/>
      <c r="I158" s="17"/>
      <c r="J158" s="17"/>
      <c r="K158" s="17"/>
      <c r="L158" s="17"/>
      <c r="M158" s="17"/>
      <c r="N158" s="17"/>
      <c r="O158" s="17"/>
      <c r="P158" s="17"/>
      <c r="Q158" s="17"/>
      <c r="R158" s="17"/>
    </row>
    <row r="159" spans="1:18" ht="12.75">
      <c r="A159" s="17"/>
      <c r="B159" s="17"/>
      <c r="C159" s="17"/>
      <c r="D159" s="17"/>
      <c r="E159" s="17"/>
      <c r="F159" s="17"/>
      <c r="G159" s="17"/>
      <c r="H159" s="17"/>
      <c r="I159" s="17"/>
      <c r="J159" s="17"/>
      <c r="K159" s="17"/>
      <c r="L159" s="17"/>
      <c r="M159" s="17"/>
      <c r="N159" s="17"/>
      <c r="O159" s="17"/>
      <c r="P159" s="17"/>
      <c r="Q159" s="17"/>
      <c r="R159" s="17"/>
    </row>
    <row r="160" spans="1:18" ht="12.75">
      <c r="A160" s="17"/>
      <c r="B160" s="17"/>
      <c r="C160" s="17"/>
      <c r="D160" s="17"/>
      <c r="E160" s="17"/>
      <c r="F160" s="17"/>
      <c r="G160" s="17"/>
      <c r="H160" s="17"/>
      <c r="I160" s="17"/>
      <c r="J160" s="17"/>
      <c r="K160" s="17"/>
      <c r="L160" s="17"/>
      <c r="M160" s="17"/>
      <c r="N160" s="17"/>
      <c r="O160" s="17"/>
      <c r="P160" s="17"/>
      <c r="Q160" s="17"/>
      <c r="R160" s="17"/>
    </row>
    <row r="161" spans="1:18" ht="12.75">
      <c r="A161" s="17"/>
      <c r="B161" s="17"/>
      <c r="C161" s="17"/>
      <c r="D161" s="17"/>
      <c r="E161" s="17"/>
      <c r="F161" s="17"/>
      <c r="G161" s="17"/>
      <c r="H161" s="17"/>
      <c r="I161" s="17"/>
      <c r="J161" s="17"/>
      <c r="K161" s="17"/>
      <c r="L161" s="17"/>
      <c r="M161" s="17"/>
      <c r="N161" s="17"/>
      <c r="O161" s="17"/>
      <c r="P161" s="17"/>
      <c r="Q161" s="17"/>
      <c r="R161" s="17"/>
    </row>
    <row r="162" spans="1:18" ht="12.75">
      <c r="A162" s="17"/>
      <c r="B162" s="17"/>
      <c r="C162" s="17"/>
      <c r="D162" s="17"/>
      <c r="E162" s="17"/>
      <c r="F162" s="17"/>
      <c r="G162" s="17"/>
      <c r="H162" s="17"/>
      <c r="I162" s="17"/>
      <c r="J162" s="17"/>
      <c r="K162" s="17"/>
      <c r="L162" s="17"/>
      <c r="M162" s="17"/>
      <c r="N162" s="17"/>
      <c r="O162" s="17"/>
      <c r="P162" s="17"/>
      <c r="Q162" s="17"/>
      <c r="R162" s="17"/>
    </row>
    <row r="163" spans="1:18" ht="12.75">
      <c r="A163" s="17"/>
      <c r="B163" s="17"/>
      <c r="C163" s="17"/>
      <c r="D163" s="17"/>
      <c r="E163" s="17"/>
      <c r="F163" s="17"/>
      <c r="G163" s="17"/>
      <c r="H163" s="17"/>
      <c r="I163" s="17"/>
      <c r="J163" s="17"/>
      <c r="K163" s="17"/>
      <c r="L163" s="17"/>
      <c r="M163" s="17"/>
      <c r="N163" s="17"/>
      <c r="O163" s="17"/>
      <c r="P163" s="17"/>
      <c r="Q163" s="17"/>
      <c r="R163" s="17"/>
    </row>
    <row r="164" spans="1:18" ht="12.75">
      <c r="A164" s="17"/>
      <c r="B164" s="17"/>
      <c r="C164" s="17"/>
      <c r="D164" s="17"/>
      <c r="E164" s="17"/>
      <c r="F164" s="17"/>
      <c r="G164" s="17"/>
      <c r="H164" s="17"/>
      <c r="I164" s="17"/>
      <c r="J164" s="17"/>
      <c r="K164" s="17"/>
      <c r="L164" s="17"/>
      <c r="M164" s="17"/>
      <c r="N164" s="17"/>
      <c r="O164" s="17"/>
      <c r="P164" s="17"/>
      <c r="Q164" s="17"/>
      <c r="R164" s="17"/>
    </row>
    <row r="165" spans="1:18" ht="12.75">
      <c r="A165" s="17"/>
      <c r="B165" s="17"/>
      <c r="C165" s="17"/>
      <c r="D165" s="17"/>
      <c r="E165" s="17"/>
      <c r="F165" s="17"/>
      <c r="G165" s="17"/>
      <c r="H165" s="17"/>
      <c r="I165" s="17"/>
      <c r="J165" s="17"/>
      <c r="K165" s="17"/>
      <c r="L165" s="17"/>
      <c r="M165" s="17"/>
      <c r="N165" s="17"/>
      <c r="O165" s="17"/>
      <c r="P165" s="17"/>
      <c r="Q165" s="17"/>
      <c r="R165" s="17"/>
    </row>
    <row r="166" spans="1:18" ht="12.75">
      <c r="A166" s="17"/>
      <c r="B166" s="17"/>
      <c r="C166" s="17"/>
      <c r="D166" s="17"/>
      <c r="E166" s="17"/>
      <c r="F166" s="17"/>
      <c r="G166" s="17"/>
      <c r="H166" s="17"/>
      <c r="I166" s="17"/>
      <c r="J166" s="17"/>
      <c r="K166" s="17"/>
      <c r="L166" s="17"/>
      <c r="M166" s="17"/>
      <c r="N166" s="17"/>
      <c r="O166" s="17"/>
      <c r="P166" s="17"/>
      <c r="Q166" s="17"/>
      <c r="R166" s="17"/>
    </row>
    <row r="167" spans="1:18" ht="12.75">
      <c r="A167" s="17"/>
      <c r="B167" s="17"/>
      <c r="C167" s="17"/>
      <c r="D167" s="17"/>
      <c r="E167" s="17"/>
      <c r="F167" s="17"/>
      <c r="G167" s="17"/>
      <c r="H167" s="17"/>
      <c r="I167" s="17"/>
      <c r="J167" s="17"/>
      <c r="K167" s="17"/>
      <c r="L167" s="17"/>
      <c r="M167" s="17"/>
      <c r="N167" s="17"/>
      <c r="O167" s="17"/>
      <c r="P167" s="17"/>
      <c r="Q167" s="17"/>
      <c r="R167" s="17"/>
    </row>
    <row r="168" spans="1:18" ht="12.75">
      <c r="A168" s="17"/>
      <c r="B168" s="17"/>
      <c r="C168" s="17"/>
      <c r="D168" s="17"/>
      <c r="E168" s="17"/>
      <c r="F168" s="17"/>
      <c r="G168" s="17"/>
      <c r="H168" s="17"/>
      <c r="I168" s="17"/>
      <c r="J168" s="17"/>
      <c r="K168" s="17"/>
      <c r="L168" s="17"/>
      <c r="M168" s="17"/>
      <c r="N168" s="17"/>
      <c r="O168" s="17"/>
      <c r="P168" s="17"/>
      <c r="Q168" s="17"/>
      <c r="R168" s="17"/>
    </row>
    <row r="169" spans="1:18" ht="12.75">
      <c r="A169" s="17"/>
      <c r="B169" s="17"/>
      <c r="C169" s="17"/>
      <c r="D169" s="17"/>
      <c r="E169" s="17"/>
      <c r="F169" s="17"/>
      <c r="G169" s="17"/>
      <c r="H169" s="17"/>
      <c r="I169" s="17"/>
      <c r="J169" s="17"/>
      <c r="K169" s="17"/>
      <c r="L169" s="17"/>
      <c r="M169" s="17"/>
      <c r="N169" s="17"/>
      <c r="O169" s="17"/>
      <c r="P169" s="17"/>
      <c r="Q169" s="17"/>
      <c r="R169" s="17"/>
    </row>
    <row r="170" spans="1:18" ht="12.75">
      <c r="A170" s="17"/>
      <c r="B170" s="17"/>
      <c r="C170" s="17"/>
      <c r="D170" s="17"/>
      <c r="E170" s="17"/>
      <c r="F170" s="17"/>
      <c r="G170" s="17"/>
      <c r="H170" s="17"/>
      <c r="I170" s="17"/>
      <c r="J170" s="17"/>
      <c r="K170" s="17"/>
      <c r="L170" s="17"/>
      <c r="M170" s="17"/>
      <c r="N170" s="17"/>
      <c r="O170" s="17"/>
      <c r="P170" s="17"/>
      <c r="Q170" s="17"/>
      <c r="R170" s="17"/>
    </row>
    <row r="171" spans="1:18" ht="12.75">
      <c r="A171" s="17"/>
      <c r="B171" s="17"/>
      <c r="C171" s="17"/>
      <c r="D171" s="17"/>
      <c r="E171" s="17"/>
      <c r="F171" s="17"/>
      <c r="G171" s="17"/>
      <c r="H171" s="17"/>
      <c r="I171" s="17"/>
      <c r="J171" s="17"/>
      <c r="K171" s="17"/>
      <c r="L171" s="17"/>
      <c r="M171" s="17"/>
      <c r="N171" s="17"/>
      <c r="O171" s="17"/>
      <c r="P171" s="17"/>
      <c r="Q171" s="17"/>
      <c r="R171" s="17"/>
    </row>
    <row r="172" spans="1:18" ht="12.75">
      <c r="A172" s="17"/>
      <c r="B172" s="17"/>
      <c r="C172" s="17"/>
      <c r="D172" s="17"/>
      <c r="E172" s="17"/>
      <c r="F172" s="17"/>
      <c r="G172" s="17"/>
      <c r="H172" s="17"/>
      <c r="I172" s="17"/>
      <c r="J172" s="17"/>
      <c r="K172" s="17"/>
      <c r="L172" s="17"/>
      <c r="M172" s="17"/>
      <c r="N172" s="17"/>
      <c r="O172" s="17"/>
      <c r="P172" s="17"/>
      <c r="Q172" s="17"/>
      <c r="R172" s="17"/>
    </row>
    <row r="173" spans="1:18" ht="12.75">
      <c r="A173" s="17"/>
      <c r="B173" s="17"/>
      <c r="C173" s="17"/>
      <c r="D173" s="17"/>
      <c r="E173" s="17"/>
      <c r="F173" s="17"/>
      <c r="G173" s="17"/>
      <c r="H173" s="17"/>
      <c r="I173" s="17"/>
      <c r="J173" s="17"/>
      <c r="K173" s="17"/>
      <c r="L173" s="17"/>
      <c r="M173" s="17"/>
      <c r="N173" s="17"/>
      <c r="O173" s="17"/>
      <c r="P173" s="17"/>
      <c r="Q173" s="17"/>
      <c r="R173" s="17"/>
    </row>
    <row r="174" spans="1:18" ht="12.75">
      <c r="A174" s="17"/>
      <c r="B174" s="17"/>
      <c r="C174" s="17"/>
      <c r="D174" s="17"/>
      <c r="E174" s="17"/>
      <c r="F174" s="17"/>
      <c r="G174" s="17"/>
      <c r="H174" s="17"/>
      <c r="I174" s="17"/>
      <c r="J174" s="17"/>
      <c r="K174" s="17"/>
      <c r="L174" s="17"/>
      <c r="M174" s="17"/>
      <c r="N174" s="17"/>
      <c r="O174" s="17"/>
      <c r="P174" s="17"/>
      <c r="Q174" s="17"/>
      <c r="R174" s="17"/>
    </row>
    <row r="175" spans="1:18" ht="12.75">
      <c r="A175" s="17"/>
      <c r="B175" s="17"/>
      <c r="C175" s="17"/>
      <c r="D175" s="17"/>
      <c r="E175" s="17"/>
      <c r="F175" s="17"/>
      <c r="G175" s="17"/>
      <c r="H175" s="17"/>
      <c r="I175" s="17"/>
      <c r="J175" s="17"/>
      <c r="K175" s="17"/>
      <c r="L175" s="17"/>
      <c r="M175" s="17"/>
      <c r="N175" s="17"/>
      <c r="O175" s="17"/>
      <c r="P175" s="17"/>
      <c r="Q175" s="17"/>
      <c r="R175" s="17"/>
    </row>
    <row r="176" spans="1:18" ht="12.75">
      <c r="A176" s="17"/>
      <c r="B176" s="17"/>
      <c r="C176" s="17"/>
      <c r="D176" s="17"/>
      <c r="E176" s="17"/>
      <c r="F176" s="17"/>
      <c r="G176" s="17"/>
      <c r="H176" s="17"/>
      <c r="I176" s="17"/>
      <c r="J176" s="17"/>
      <c r="K176" s="17"/>
      <c r="L176" s="17"/>
      <c r="M176" s="17"/>
      <c r="N176" s="17"/>
      <c r="O176" s="17"/>
      <c r="P176" s="17"/>
      <c r="Q176" s="17"/>
      <c r="R176" s="17"/>
    </row>
    <row r="177" spans="1:18" ht="12.75">
      <c r="A177" s="17"/>
      <c r="B177" s="17"/>
      <c r="C177" s="17"/>
      <c r="D177" s="17"/>
      <c r="E177" s="17"/>
      <c r="F177" s="17"/>
      <c r="G177" s="17"/>
      <c r="H177" s="17"/>
      <c r="I177" s="17"/>
      <c r="J177" s="17"/>
      <c r="K177" s="17"/>
      <c r="L177" s="17"/>
      <c r="M177" s="17"/>
      <c r="N177" s="17"/>
      <c r="O177" s="17"/>
      <c r="P177" s="17"/>
      <c r="Q177" s="17"/>
      <c r="R177" s="17"/>
    </row>
    <row r="178" spans="1:18" ht="12.75">
      <c r="A178" s="17"/>
      <c r="B178" s="17"/>
      <c r="C178" s="17"/>
      <c r="D178" s="17"/>
      <c r="E178" s="17"/>
      <c r="F178" s="17"/>
      <c r="G178" s="17"/>
      <c r="H178" s="17"/>
      <c r="I178" s="17"/>
      <c r="J178" s="17"/>
      <c r="K178" s="17"/>
      <c r="L178" s="17"/>
      <c r="M178" s="17"/>
      <c r="N178" s="17"/>
      <c r="O178" s="17"/>
      <c r="P178" s="17"/>
      <c r="Q178" s="17"/>
      <c r="R178" s="17"/>
    </row>
    <row r="179" spans="1:18" ht="12.75">
      <c r="A179" s="17"/>
      <c r="B179" s="17"/>
      <c r="C179" s="17"/>
      <c r="D179" s="17"/>
      <c r="E179" s="17"/>
      <c r="F179" s="17"/>
      <c r="G179" s="17"/>
      <c r="H179" s="17"/>
      <c r="I179" s="17"/>
      <c r="J179" s="17"/>
      <c r="K179" s="17"/>
      <c r="L179" s="17"/>
      <c r="M179" s="17"/>
      <c r="N179" s="17"/>
      <c r="O179" s="17"/>
      <c r="P179" s="17"/>
      <c r="Q179" s="17"/>
      <c r="R179" s="17"/>
    </row>
    <row r="180" spans="1:18" ht="12.75">
      <c r="A180" s="17"/>
      <c r="B180" s="17"/>
      <c r="C180" s="17"/>
      <c r="D180" s="17"/>
      <c r="E180" s="17"/>
      <c r="F180" s="17"/>
      <c r="G180" s="17"/>
      <c r="H180" s="17"/>
      <c r="I180" s="17"/>
      <c r="J180" s="17"/>
      <c r="K180" s="17"/>
      <c r="L180" s="17"/>
      <c r="M180" s="17"/>
      <c r="N180" s="17"/>
      <c r="O180" s="17"/>
      <c r="P180" s="17"/>
      <c r="Q180" s="17"/>
      <c r="R180" s="17"/>
    </row>
    <row r="181" spans="1:18" ht="12.75">
      <c r="A181" s="17"/>
      <c r="B181" s="17"/>
      <c r="C181" s="17"/>
      <c r="D181" s="17"/>
      <c r="E181" s="17"/>
      <c r="F181" s="17"/>
      <c r="G181" s="17"/>
      <c r="H181" s="17"/>
      <c r="I181" s="17"/>
      <c r="J181" s="17"/>
      <c r="K181" s="17"/>
      <c r="L181" s="17"/>
      <c r="M181" s="17"/>
      <c r="N181" s="17"/>
      <c r="O181" s="17"/>
      <c r="P181" s="17"/>
      <c r="Q181" s="17"/>
      <c r="R181" s="17"/>
    </row>
    <row r="182" spans="1:18" ht="12.75">
      <c r="A182" s="17"/>
      <c r="B182" s="17"/>
      <c r="C182" s="17"/>
      <c r="D182" s="17"/>
      <c r="E182" s="17"/>
      <c r="F182" s="17"/>
      <c r="G182" s="17"/>
      <c r="H182" s="17"/>
      <c r="I182" s="17"/>
      <c r="J182" s="17"/>
      <c r="K182" s="17"/>
      <c r="L182" s="17"/>
      <c r="M182" s="17"/>
      <c r="N182" s="17"/>
      <c r="O182" s="17"/>
      <c r="P182" s="17"/>
      <c r="Q182" s="17"/>
      <c r="R182" s="17"/>
    </row>
    <row r="183" spans="1:18" ht="12.75">
      <c r="A183" s="17"/>
      <c r="B183" s="17"/>
      <c r="C183" s="17"/>
      <c r="D183" s="17"/>
      <c r="E183" s="17"/>
      <c r="F183" s="17"/>
      <c r="G183" s="17"/>
      <c r="H183" s="17"/>
      <c r="I183" s="17"/>
      <c r="J183" s="17"/>
      <c r="K183" s="17"/>
      <c r="L183" s="17"/>
      <c r="M183" s="17"/>
      <c r="N183" s="17"/>
      <c r="O183" s="17"/>
      <c r="P183" s="17"/>
      <c r="Q183" s="17"/>
      <c r="R183" s="17"/>
    </row>
    <row r="184" spans="1:18" ht="12.75">
      <c r="A184" s="17"/>
      <c r="B184" s="17"/>
      <c r="C184" s="17"/>
      <c r="D184" s="17"/>
      <c r="E184" s="17"/>
      <c r="F184" s="17"/>
      <c r="G184" s="17"/>
      <c r="H184" s="17"/>
      <c r="I184" s="17"/>
      <c r="J184" s="17"/>
      <c r="K184" s="17"/>
      <c r="L184" s="17"/>
      <c r="M184" s="17"/>
      <c r="N184" s="17"/>
      <c r="O184" s="17"/>
      <c r="P184" s="17"/>
      <c r="Q184" s="17"/>
      <c r="R184" s="17"/>
    </row>
    <row r="185" spans="1:18" ht="12.75">
      <c r="A185" s="17"/>
      <c r="B185" s="17"/>
      <c r="C185" s="17"/>
      <c r="D185" s="17"/>
      <c r="E185" s="17"/>
      <c r="F185" s="17"/>
      <c r="G185" s="17"/>
      <c r="H185" s="17"/>
      <c r="I185" s="17"/>
      <c r="J185" s="17"/>
      <c r="K185" s="17"/>
      <c r="L185" s="17"/>
      <c r="M185" s="17"/>
      <c r="N185" s="17"/>
      <c r="O185" s="17"/>
      <c r="P185" s="17"/>
      <c r="Q185" s="17"/>
      <c r="R185" s="17"/>
    </row>
    <row r="186" spans="1:18" ht="12.75">
      <c r="A186" s="17"/>
      <c r="B186" s="17"/>
      <c r="C186" s="17"/>
      <c r="D186" s="17"/>
      <c r="E186" s="17"/>
      <c r="F186" s="17"/>
      <c r="G186" s="17"/>
      <c r="H186" s="17"/>
      <c r="I186" s="17"/>
      <c r="J186" s="17"/>
      <c r="K186" s="17"/>
      <c r="L186" s="17"/>
      <c r="M186" s="17"/>
      <c r="N186" s="17"/>
      <c r="O186" s="17"/>
      <c r="P186" s="17"/>
      <c r="Q186" s="17"/>
      <c r="R186" s="17"/>
    </row>
    <row r="187" spans="1:18" ht="12.75">
      <c r="A187" s="17"/>
      <c r="B187" s="17"/>
      <c r="C187" s="17"/>
      <c r="D187" s="17"/>
      <c r="E187" s="17"/>
      <c r="F187" s="17"/>
      <c r="G187" s="17"/>
      <c r="H187" s="17"/>
      <c r="I187" s="17"/>
      <c r="J187" s="17"/>
      <c r="K187" s="17"/>
      <c r="L187" s="17"/>
      <c r="M187" s="17"/>
      <c r="N187" s="17"/>
      <c r="O187" s="17"/>
      <c r="P187" s="17"/>
      <c r="Q187" s="17"/>
      <c r="R187" s="17"/>
    </row>
    <row r="188" spans="1:18" ht="12.75">
      <c r="A188" s="17"/>
      <c r="B188" s="17"/>
      <c r="C188" s="17"/>
      <c r="D188" s="17"/>
      <c r="E188" s="17"/>
      <c r="F188" s="17"/>
      <c r="G188" s="17"/>
      <c r="H188" s="17"/>
      <c r="I188" s="17"/>
      <c r="J188" s="17"/>
      <c r="K188" s="17"/>
      <c r="L188" s="17"/>
      <c r="M188" s="17"/>
      <c r="N188" s="17"/>
      <c r="O188" s="17"/>
      <c r="P188" s="17"/>
      <c r="Q188" s="17"/>
      <c r="R188" s="17"/>
    </row>
    <row r="189" spans="1:18" ht="12.75">
      <c r="A189" s="17"/>
      <c r="B189" s="17"/>
      <c r="C189" s="17"/>
      <c r="D189" s="17"/>
      <c r="E189" s="17"/>
      <c r="F189" s="17"/>
      <c r="G189" s="17"/>
      <c r="H189" s="17"/>
      <c r="I189" s="17"/>
      <c r="J189" s="17"/>
      <c r="K189" s="17"/>
      <c r="L189" s="17"/>
      <c r="M189" s="17"/>
      <c r="N189" s="17"/>
      <c r="O189" s="17"/>
      <c r="P189" s="17"/>
      <c r="Q189" s="17"/>
      <c r="R189" s="17"/>
    </row>
    <row r="190" spans="1:18" ht="12.75">
      <c r="A190" s="17"/>
      <c r="B190" s="17"/>
      <c r="C190" s="17"/>
      <c r="D190" s="17"/>
      <c r="E190" s="17"/>
      <c r="F190" s="17"/>
      <c r="G190" s="17"/>
      <c r="H190" s="17"/>
      <c r="I190" s="17"/>
      <c r="J190" s="17"/>
      <c r="K190" s="17"/>
      <c r="L190" s="17"/>
      <c r="M190" s="17"/>
      <c r="N190" s="17"/>
      <c r="O190" s="17"/>
      <c r="P190" s="17"/>
      <c r="Q190" s="17"/>
      <c r="R190" s="17"/>
    </row>
    <row r="191" spans="1:18" ht="12.75">
      <c r="A191" s="17"/>
      <c r="B191" s="17"/>
      <c r="C191" s="17"/>
      <c r="D191" s="17"/>
      <c r="E191" s="17"/>
      <c r="F191" s="17"/>
      <c r="G191" s="17"/>
      <c r="H191" s="17"/>
      <c r="I191" s="17"/>
      <c r="J191" s="17"/>
      <c r="K191" s="17"/>
      <c r="L191" s="17"/>
      <c r="M191" s="17"/>
      <c r="N191" s="17"/>
      <c r="O191" s="17"/>
      <c r="P191" s="17"/>
      <c r="Q191" s="17"/>
      <c r="R191" s="17"/>
    </row>
    <row r="192" spans="1:18" ht="12.75">
      <c r="A192" s="17"/>
      <c r="B192" s="17"/>
      <c r="C192" s="17"/>
      <c r="D192" s="17"/>
      <c r="E192" s="17"/>
      <c r="F192" s="17"/>
      <c r="G192" s="17"/>
      <c r="H192" s="17"/>
      <c r="I192" s="17"/>
      <c r="J192" s="17"/>
      <c r="K192" s="17"/>
      <c r="L192" s="17"/>
      <c r="M192" s="17"/>
      <c r="N192" s="17"/>
      <c r="O192" s="17"/>
      <c r="P192" s="17"/>
      <c r="Q192" s="17"/>
      <c r="R192" s="17"/>
    </row>
    <row r="193" spans="1:18" ht="12.75">
      <c r="A193" s="17"/>
      <c r="B193" s="17"/>
      <c r="C193" s="17"/>
      <c r="D193" s="17"/>
      <c r="E193" s="17"/>
      <c r="F193" s="17"/>
      <c r="G193" s="17"/>
      <c r="H193" s="17"/>
      <c r="I193" s="17"/>
      <c r="J193" s="17"/>
      <c r="K193" s="17"/>
      <c r="L193" s="17"/>
      <c r="M193" s="17"/>
      <c r="N193" s="17"/>
      <c r="O193" s="17"/>
      <c r="P193" s="17"/>
      <c r="Q193" s="17"/>
      <c r="R193" s="17"/>
    </row>
    <row r="194" spans="1:18" ht="12.75">
      <c r="A194" s="17"/>
      <c r="B194" s="17"/>
      <c r="C194" s="17"/>
      <c r="D194" s="17"/>
      <c r="E194" s="17"/>
      <c r="F194" s="17"/>
      <c r="G194" s="17"/>
      <c r="H194" s="17"/>
      <c r="I194" s="17"/>
      <c r="J194" s="17"/>
      <c r="K194" s="17"/>
      <c r="L194" s="17"/>
      <c r="M194" s="17"/>
      <c r="N194" s="17"/>
      <c r="O194" s="17"/>
      <c r="P194" s="17"/>
      <c r="Q194" s="17"/>
      <c r="R194" s="17"/>
    </row>
    <row r="195" spans="1:18" ht="12.75">
      <c r="A195" s="17"/>
      <c r="B195" s="17"/>
      <c r="C195" s="17"/>
      <c r="D195" s="17"/>
      <c r="E195" s="17"/>
      <c r="F195" s="17"/>
      <c r="G195" s="17"/>
      <c r="H195" s="17"/>
      <c r="I195" s="17"/>
      <c r="J195" s="17"/>
      <c r="K195" s="17"/>
      <c r="L195" s="17"/>
      <c r="M195" s="17"/>
      <c r="N195" s="17"/>
      <c r="O195" s="17"/>
      <c r="P195" s="17"/>
      <c r="Q195" s="17"/>
      <c r="R195" s="17"/>
    </row>
    <row r="196" spans="1:18" ht="12.75">
      <c r="A196" s="17"/>
      <c r="B196" s="17"/>
      <c r="C196" s="17"/>
      <c r="D196" s="17"/>
      <c r="E196" s="17"/>
      <c r="F196" s="17"/>
      <c r="G196" s="17"/>
      <c r="H196" s="17"/>
      <c r="I196" s="17"/>
      <c r="J196" s="17"/>
      <c r="K196" s="17"/>
      <c r="L196" s="17"/>
      <c r="M196" s="17"/>
      <c r="N196" s="17"/>
      <c r="O196" s="17"/>
      <c r="P196" s="17"/>
      <c r="Q196" s="17"/>
      <c r="R196" s="17"/>
    </row>
    <row r="197" spans="1:18" ht="12.75">
      <c r="A197" s="17"/>
      <c r="B197" s="17"/>
      <c r="C197" s="17"/>
      <c r="D197" s="17"/>
      <c r="E197" s="17"/>
      <c r="F197" s="17"/>
      <c r="G197" s="17"/>
      <c r="H197" s="17"/>
      <c r="I197" s="17"/>
      <c r="J197" s="17"/>
      <c r="K197" s="17"/>
      <c r="L197" s="17"/>
      <c r="M197" s="17"/>
      <c r="N197" s="17"/>
      <c r="O197" s="17"/>
      <c r="P197" s="17"/>
      <c r="Q197" s="17"/>
      <c r="R197" s="17"/>
    </row>
    <row r="198" spans="1:18" ht="12.75">
      <c r="A198" s="17"/>
      <c r="B198" s="17"/>
      <c r="C198" s="17"/>
      <c r="D198" s="17"/>
      <c r="E198" s="17"/>
      <c r="F198" s="17"/>
      <c r="G198" s="17"/>
      <c r="H198" s="17"/>
      <c r="I198" s="17"/>
      <c r="J198" s="17"/>
      <c r="K198" s="17"/>
      <c r="L198" s="17"/>
      <c r="M198" s="17"/>
      <c r="N198" s="17"/>
      <c r="O198" s="17"/>
      <c r="P198" s="17"/>
      <c r="Q198" s="17"/>
      <c r="R198" s="17"/>
    </row>
    <row r="199" spans="1:18" ht="12.75">
      <c r="A199" s="17"/>
      <c r="B199" s="17"/>
      <c r="C199" s="17"/>
      <c r="D199" s="17"/>
      <c r="E199" s="17"/>
      <c r="F199" s="17"/>
      <c r="G199" s="17"/>
      <c r="H199" s="17"/>
      <c r="I199" s="17"/>
      <c r="J199" s="17"/>
      <c r="K199" s="17"/>
      <c r="L199" s="17"/>
      <c r="M199" s="17"/>
      <c r="N199" s="17"/>
      <c r="O199" s="17"/>
      <c r="P199" s="17"/>
      <c r="Q199" s="17"/>
      <c r="R199" s="17"/>
    </row>
    <row r="200" spans="1:18" ht="12.75">
      <c r="A200" s="17"/>
      <c r="B200" s="17"/>
      <c r="C200" s="17"/>
      <c r="D200" s="17"/>
      <c r="E200" s="17"/>
      <c r="F200" s="17"/>
      <c r="G200" s="17"/>
      <c r="H200" s="17"/>
      <c r="I200" s="17"/>
      <c r="J200" s="17"/>
      <c r="K200" s="17"/>
      <c r="L200" s="17"/>
      <c r="M200" s="17"/>
      <c r="N200" s="17"/>
      <c r="O200" s="17"/>
      <c r="P200" s="17"/>
      <c r="Q200" s="17"/>
      <c r="R200" s="17"/>
    </row>
    <row r="201" spans="1:18" ht="12.75">
      <c r="A201" s="17"/>
      <c r="B201" s="17"/>
      <c r="C201" s="17"/>
      <c r="D201" s="17"/>
      <c r="E201" s="17"/>
      <c r="F201" s="17"/>
      <c r="G201" s="17"/>
      <c r="H201" s="17"/>
      <c r="I201" s="17"/>
      <c r="J201" s="17"/>
      <c r="K201" s="17"/>
      <c r="L201" s="17"/>
      <c r="M201" s="17"/>
      <c r="N201" s="17"/>
      <c r="O201" s="17"/>
      <c r="P201" s="17"/>
      <c r="Q201" s="17"/>
      <c r="R201" s="17"/>
    </row>
    <row r="202" spans="1:18" ht="12.75">
      <c r="A202" s="17"/>
      <c r="B202" s="17"/>
      <c r="C202" s="17"/>
      <c r="D202" s="17"/>
      <c r="E202" s="17"/>
      <c r="F202" s="17"/>
      <c r="G202" s="17"/>
      <c r="H202" s="17"/>
      <c r="I202" s="17"/>
      <c r="J202" s="17"/>
      <c r="K202" s="17"/>
      <c r="L202" s="17"/>
      <c r="M202" s="17"/>
      <c r="N202" s="17"/>
      <c r="O202" s="17"/>
      <c r="P202" s="17"/>
      <c r="Q202" s="17"/>
      <c r="R202" s="17"/>
    </row>
    <row r="203" spans="1:18" ht="12.75">
      <c r="A203" s="17"/>
      <c r="B203" s="17"/>
      <c r="C203" s="17"/>
      <c r="D203" s="17"/>
      <c r="E203" s="17"/>
      <c r="F203" s="17"/>
      <c r="G203" s="17"/>
      <c r="H203" s="17"/>
      <c r="I203" s="17"/>
      <c r="J203" s="17"/>
      <c r="K203" s="17"/>
      <c r="L203" s="17"/>
      <c r="M203" s="17"/>
      <c r="N203" s="17"/>
      <c r="O203" s="17"/>
      <c r="P203" s="17"/>
      <c r="Q203" s="17"/>
      <c r="R203" s="17"/>
    </row>
    <row r="204" spans="1:18" ht="12.75">
      <c r="A204" s="17"/>
      <c r="B204" s="17"/>
      <c r="C204" s="17"/>
      <c r="D204" s="17"/>
      <c r="E204" s="17"/>
      <c r="F204" s="17"/>
      <c r="G204" s="17"/>
      <c r="H204" s="17"/>
      <c r="I204" s="17"/>
      <c r="J204" s="17"/>
      <c r="K204" s="17"/>
      <c r="L204" s="17"/>
      <c r="M204" s="17"/>
      <c r="N204" s="17"/>
      <c r="O204" s="17"/>
      <c r="P204" s="17"/>
      <c r="Q204" s="17"/>
      <c r="R204" s="17"/>
    </row>
    <row r="205" spans="1:18" ht="12.75">
      <c r="A205" s="17"/>
      <c r="B205" s="17"/>
      <c r="C205" s="17"/>
      <c r="D205" s="17"/>
      <c r="E205" s="17"/>
      <c r="F205" s="17"/>
      <c r="G205" s="17"/>
      <c r="H205" s="17"/>
      <c r="I205" s="17"/>
      <c r="J205" s="17"/>
      <c r="K205" s="17"/>
      <c r="L205" s="17"/>
      <c r="M205" s="17"/>
      <c r="N205" s="17"/>
      <c r="O205" s="17"/>
      <c r="P205" s="17"/>
      <c r="Q205" s="17"/>
      <c r="R205" s="17"/>
    </row>
    <row r="206" spans="1:18" ht="12.75">
      <c r="A206" s="17"/>
      <c r="B206" s="17"/>
      <c r="C206" s="17"/>
      <c r="D206" s="17"/>
      <c r="E206" s="17"/>
      <c r="F206" s="17"/>
      <c r="G206" s="17"/>
      <c r="H206" s="17"/>
      <c r="I206" s="17"/>
      <c r="J206" s="17"/>
      <c r="K206" s="17"/>
      <c r="L206" s="17"/>
      <c r="M206" s="17"/>
      <c r="N206" s="17"/>
      <c r="O206" s="17"/>
      <c r="P206" s="17"/>
      <c r="Q206" s="17"/>
      <c r="R206" s="17"/>
    </row>
    <row r="207" spans="1:18" ht="12.75">
      <c r="A207" s="17"/>
      <c r="B207" s="17"/>
      <c r="C207" s="17"/>
      <c r="D207" s="17"/>
      <c r="E207" s="17"/>
      <c r="F207" s="17"/>
      <c r="G207" s="17"/>
      <c r="H207" s="17"/>
      <c r="I207" s="17"/>
      <c r="J207" s="17"/>
      <c r="K207" s="17"/>
      <c r="L207" s="17"/>
      <c r="M207" s="17"/>
      <c r="N207" s="17"/>
      <c r="O207" s="17"/>
      <c r="P207" s="17"/>
      <c r="Q207" s="17"/>
      <c r="R207" s="17"/>
    </row>
    <row r="208" spans="1:18" ht="12.75">
      <c r="A208" s="17"/>
      <c r="B208" s="17"/>
      <c r="C208" s="17"/>
      <c r="D208" s="17"/>
      <c r="E208" s="17"/>
      <c r="F208" s="17"/>
      <c r="G208" s="17"/>
      <c r="H208" s="17"/>
      <c r="I208" s="17"/>
      <c r="J208" s="17"/>
      <c r="K208" s="17"/>
      <c r="L208" s="17"/>
      <c r="M208" s="17"/>
      <c r="N208" s="17"/>
      <c r="O208" s="17"/>
      <c r="P208" s="17"/>
      <c r="Q208" s="17"/>
      <c r="R208" s="17"/>
    </row>
    <row r="209" s="17" customFormat="1" ht="12.75"/>
    <row r="210" s="17" customFormat="1" ht="12.75"/>
    <row r="211" s="17" customFormat="1" ht="12.75"/>
    <row r="212" s="17" customFormat="1" ht="12.75"/>
    <row r="213" s="17" customFormat="1" ht="12.75"/>
    <row r="214" s="17" customFormat="1" ht="12.75"/>
    <row r="215" s="17" customFormat="1" ht="12.75"/>
    <row r="216" s="17" customFormat="1" ht="12.75"/>
    <row r="217" s="17" customFormat="1" ht="12.75"/>
    <row r="218" s="17" customFormat="1" ht="12.75"/>
    <row r="219" s="17" customFormat="1" ht="12.75"/>
    <row r="220" s="17" customFormat="1" ht="12.75"/>
    <row r="221" s="17" customFormat="1" ht="12.75"/>
    <row r="222" s="17" customFormat="1" ht="12.75"/>
    <row r="223" s="17" customFormat="1" ht="12.75"/>
    <row r="224" s="17" customFormat="1" ht="12.75"/>
    <row r="225" s="17" customFormat="1" ht="12.75"/>
    <row r="226" s="17" customFormat="1" ht="12.75"/>
    <row r="227" s="17" customFormat="1" ht="12.75"/>
    <row r="228" s="17" customFormat="1" ht="12.75"/>
    <row r="229" s="17" customFormat="1" ht="12.75"/>
    <row r="230" s="17" customFormat="1" ht="12.75"/>
    <row r="231" s="17" customFormat="1" ht="12.75"/>
    <row r="232" s="17" customFormat="1" ht="12.75"/>
    <row r="233" s="17" customFormat="1" ht="12.75"/>
    <row r="234" s="17" customFormat="1" ht="12.75"/>
    <row r="235" s="17" customFormat="1" ht="12.75"/>
    <row r="236" s="17" customFormat="1" ht="12.75"/>
    <row r="237" s="17" customFormat="1" ht="12.75"/>
    <row r="238" s="17" customFormat="1" ht="12.75"/>
    <row r="239" s="17" customFormat="1" ht="12.75"/>
    <row r="240" s="17" customFormat="1" ht="12.75"/>
    <row r="241" s="17" customFormat="1" ht="12.75"/>
    <row r="242" s="17" customFormat="1" ht="12.75"/>
    <row r="243" s="17" customFormat="1" ht="12.75"/>
    <row r="244" s="17" customFormat="1" ht="12.75"/>
    <row r="245" s="17" customFormat="1" ht="12.75"/>
    <row r="246" s="17" customFormat="1" ht="12.75"/>
    <row r="247" s="17" customFormat="1" ht="12.75"/>
    <row r="248" s="17" customFormat="1" ht="12.75"/>
    <row r="249" s="17" customFormat="1" ht="12.75"/>
    <row r="250" s="17" customFormat="1" ht="12.75"/>
    <row r="251" s="17" customFormat="1" ht="12.75"/>
    <row r="252" s="17" customFormat="1" ht="12.75"/>
    <row r="253" s="17" customFormat="1" ht="12.75"/>
    <row r="254" s="17" customFormat="1" ht="12.75"/>
    <row r="255" s="17" customFormat="1" ht="12.75"/>
    <row r="256" s="17" customFormat="1" ht="12.75"/>
    <row r="257" s="17" customFormat="1" ht="12.75"/>
    <row r="258" s="17" customFormat="1" ht="12.75"/>
    <row r="259" s="17" customFormat="1" ht="12.75"/>
    <row r="260" s="17" customFormat="1" ht="12.75"/>
    <row r="261" s="17" customFormat="1" ht="12.75"/>
    <row r="262" s="17" customFormat="1" ht="12.75"/>
    <row r="263" s="17" customFormat="1" ht="12.75"/>
    <row r="264" s="17" customFormat="1" ht="12.75"/>
    <row r="265" s="17" customFormat="1" ht="12.75"/>
    <row r="266" s="17" customFormat="1" ht="12.75"/>
    <row r="267" s="17" customFormat="1" ht="12.75"/>
    <row r="268" s="17" customFormat="1" ht="12.75"/>
    <row r="269" s="17" customFormat="1" ht="12.75"/>
    <row r="270" s="17" customFormat="1" ht="12.75"/>
    <row r="271" s="17" customFormat="1" ht="12.75"/>
    <row r="272" s="17" customFormat="1" ht="12.75"/>
    <row r="273" s="17" customFormat="1" ht="12.75"/>
    <row r="274" s="17" customFormat="1" ht="12.75"/>
    <row r="275" s="17" customFormat="1" ht="12.75"/>
    <row r="276" s="17" customFormat="1" ht="12.75"/>
    <row r="277" s="17" customFormat="1" ht="12.75"/>
    <row r="278" s="17" customFormat="1" ht="12.75"/>
    <row r="279" s="17" customFormat="1" ht="12.75"/>
    <row r="280" s="17" customFormat="1" ht="12.75"/>
    <row r="281" s="17" customFormat="1" ht="12.75"/>
    <row r="282" s="17" customFormat="1" ht="12.75"/>
    <row r="283" s="17" customFormat="1" ht="12.75"/>
    <row r="284" s="17" customFormat="1" ht="12.75"/>
    <row r="285" s="17" customFormat="1" ht="12.75"/>
    <row r="286" s="17" customFormat="1" ht="12.75"/>
    <row r="287" s="17" customFormat="1" ht="12.75"/>
    <row r="288" s="17" customFormat="1" ht="12.75"/>
    <row r="289" s="17" customFormat="1" ht="12.75"/>
    <row r="290" s="17" customFormat="1" ht="12.75"/>
    <row r="291" s="17" customFormat="1" ht="12.75"/>
    <row r="292" s="17" customFormat="1" ht="12.75"/>
    <row r="293" s="17" customFormat="1" ht="12.75"/>
    <row r="294" s="17" customFormat="1" ht="12.75"/>
    <row r="295" s="17" customFormat="1" ht="12.75"/>
    <row r="296" s="17" customFormat="1" ht="12.75"/>
    <row r="297" s="17" customFormat="1" ht="12.75"/>
    <row r="298" s="17" customFormat="1" ht="12.75"/>
    <row r="299" s="17" customFormat="1" ht="12.75"/>
    <row r="300" s="17" customFormat="1" ht="12.75"/>
    <row r="301" s="17" customFormat="1" ht="12.75"/>
    <row r="302" s="17" customFormat="1" ht="12.75"/>
    <row r="303" s="17" customFormat="1" ht="12.75"/>
    <row r="304" s="17" customFormat="1" ht="12.75"/>
    <row r="305" s="17" customFormat="1" ht="12.75"/>
    <row r="306" s="17" customFormat="1" ht="12.75"/>
    <row r="307" s="17" customFormat="1" ht="12.75"/>
    <row r="308" s="17" customFormat="1" ht="12.75"/>
    <row r="309" s="17" customFormat="1" ht="12.75"/>
    <row r="310" s="17" customFormat="1" ht="12.75"/>
    <row r="311" s="17" customFormat="1" ht="12.75"/>
    <row r="312" s="17" customFormat="1" ht="12.75"/>
    <row r="313" s="17" customFormat="1" ht="12.75"/>
    <row r="314" s="17" customFormat="1" ht="12.75"/>
    <row r="315" s="17" customFormat="1" ht="12.75"/>
    <row r="316" s="17" customFormat="1" ht="12.75"/>
    <row r="317" s="17" customFormat="1" ht="12.75"/>
    <row r="318" s="17" customFormat="1" ht="12.75"/>
    <row r="319" s="17" customFormat="1" ht="12.75"/>
    <row r="320" s="17" customFormat="1" ht="12.75"/>
    <row r="321" s="17" customFormat="1" ht="12.75"/>
    <row r="322" s="17" customFormat="1" ht="12.75"/>
    <row r="323" s="17" customFormat="1" ht="12.75"/>
    <row r="324" s="17" customFormat="1" ht="12.75"/>
    <row r="325" s="17" customFormat="1" ht="12.75"/>
    <row r="326" s="17" customFormat="1" ht="12.75"/>
    <row r="327" s="17" customFormat="1" ht="12.75"/>
    <row r="328" s="17" customFormat="1" ht="12.75"/>
    <row r="329" s="17" customFormat="1" ht="12.75"/>
    <row r="330" s="17" customFormat="1" ht="12.75"/>
    <row r="331" s="17" customFormat="1" ht="12.75"/>
    <row r="332" s="17" customFormat="1" ht="12.75"/>
    <row r="333" s="17" customFormat="1" ht="12.75"/>
    <row r="334" s="17" customFormat="1" ht="12.75"/>
    <row r="335" s="17" customFormat="1" ht="12.75"/>
    <row r="336" s="17" customFormat="1" ht="12.75"/>
    <row r="337" s="17" customFormat="1" ht="12.75"/>
    <row r="338" s="17" customFormat="1" ht="12.75"/>
    <row r="339" s="17" customFormat="1" ht="12.75"/>
    <row r="340" s="17" customFormat="1" ht="12.75"/>
    <row r="341" s="17" customFormat="1" ht="12.75"/>
    <row r="342" s="17" customFormat="1" ht="12.75"/>
    <row r="343" s="17" customFormat="1" ht="12.75"/>
    <row r="344" s="17" customFormat="1" ht="12.75"/>
    <row r="345" s="17" customFormat="1" ht="12.75"/>
    <row r="346" s="17" customFormat="1" ht="12.75"/>
    <row r="347" s="17" customFormat="1" ht="12.75"/>
    <row r="348" s="17" customFormat="1" ht="12.75"/>
    <row r="349" s="17" customFormat="1" ht="12.75"/>
    <row r="350" s="17" customFormat="1" ht="12.75"/>
    <row r="351" s="17" customFormat="1" ht="12.75"/>
    <row r="352" s="17" customFormat="1" ht="12.75"/>
    <row r="353" s="17" customFormat="1" ht="12.75"/>
    <row r="354" s="17" customFormat="1" ht="12.75"/>
    <row r="355" s="17" customFormat="1" ht="12.75"/>
    <row r="356" s="17" customFormat="1" ht="12.75"/>
    <row r="357" s="17" customFormat="1" ht="12.75"/>
    <row r="358" s="17" customFormat="1" ht="12.75"/>
    <row r="359" s="17" customFormat="1" ht="12.75"/>
    <row r="360" s="17" customFormat="1" ht="12.75"/>
    <row r="361" s="17" customFormat="1" ht="12.75"/>
    <row r="362" s="17" customFormat="1" ht="12.75"/>
    <row r="363" s="17" customFormat="1" ht="12.75"/>
    <row r="364" s="17" customFormat="1" ht="12.75"/>
    <row r="365" s="17" customFormat="1" ht="12.75"/>
    <row r="366" s="17" customFormat="1" ht="12.75"/>
    <row r="367" s="17" customFormat="1" ht="12.75"/>
    <row r="368" s="17" customFormat="1" ht="12.75"/>
    <row r="369" s="17" customFormat="1" ht="12.75"/>
    <row r="370" s="17" customFormat="1" ht="12.75"/>
    <row r="371" s="17" customFormat="1" ht="12.75"/>
    <row r="372" s="17" customFormat="1" ht="12.75"/>
    <row r="373" s="17" customFormat="1" ht="12.75"/>
    <row r="374" s="17" customFormat="1" ht="12.75"/>
    <row r="375" s="17" customFormat="1" ht="12.75"/>
    <row r="376" s="17" customFormat="1" ht="12.75"/>
    <row r="377" s="17" customFormat="1" ht="12.75"/>
    <row r="378" s="17" customFormat="1" ht="12.75"/>
    <row r="379" s="17" customFormat="1" ht="12.75"/>
    <row r="380" s="17" customFormat="1" ht="12.75"/>
    <row r="381" s="17" customFormat="1" ht="12.75"/>
    <row r="382" s="17" customFormat="1" ht="12.75"/>
    <row r="383" s="17" customFormat="1" ht="12.75"/>
    <row r="384" s="17" customFormat="1" ht="12.75"/>
    <row r="385" s="17" customFormat="1" ht="12.75"/>
    <row r="386" s="17" customFormat="1" ht="12.75"/>
    <row r="387" s="17" customFormat="1" ht="12.75"/>
    <row r="388" s="17" customFormat="1" ht="12.75"/>
    <row r="389" s="17" customFormat="1" ht="12.75"/>
    <row r="390" s="17" customFormat="1" ht="12.75"/>
    <row r="391" s="17" customFormat="1" ht="12.75"/>
    <row r="392" s="17" customFormat="1" ht="12.75"/>
    <row r="393" s="17" customFormat="1" ht="12.75"/>
    <row r="394" s="17" customFormat="1" ht="12.75"/>
    <row r="395" s="17" customFormat="1" ht="12.75"/>
    <row r="396" s="17" customFormat="1" ht="12.75"/>
    <row r="397" s="17" customFormat="1" ht="12.75"/>
    <row r="398" s="17" customFormat="1" ht="12.75"/>
    <row r="399" s="17" customFormat="1" ht="12.75"/>
    <row r="400" s="17" customFormat="1" ht="12.75"/>
    <row r="401" s="17" customFormat="1" ht="12.75"/>
    <row r="402" s="17" customFormat="1" ht="12.75"/>
    <row r="403" s="17" customFormat="1" ht="12.75"/>
    <row r="404" s="17" customFormat="1" ht="12.75"/>
    <row r="405" s="17" customFormat="1" ht="12.75"/>
    <row r="406" s="17" customFormat="1" ht="12.75"/>
    <row r="407" s="17" customFormat="1" ht="12.75"/>
    <row r="408" s="17" customFormat="1" ht="12.75"/>
    <row r="409" s="17" customFormat="1" ht="12.75"/>
    <row r="410" s="17" customFormat="1" ht="12.75"/>
    <row r="411" s="17" customFormat="1" ht="12.75"/>
    <row r="412" s="17" customFormat="1" ht="12.75"/>
    <row r="413" s="17" customFormat="1" ht="12.75"/>
    <row r="414" s="17" customFormat="1" ht="12.75"/>
    <row r="415" s="17" customFormat="1" ht="12.75"/>
    <row r="416" s="17" customFormat="1" ht="12.75"/>
    <row r="417" s="17" customFormat="1" ht="12.75"/>
    <row r="418" s="17" customFormat="1" ht="12.75"/>
    <row r="419" s="17" customFormat="1" ht="12.75"/>
    <row r="420" s="17" customFormat="1" ht="12.75"/>
    <row r="421" s="17" customFormat="1" ht="12.75"/>
    <row r="422" s="17" customFormat="1" ht="12.75"/>
    <row r="423" s="17" customFormat="1" ht="12.75"/>
    <row r="424" s="17" customFormat="1" ht="12.75"/>
    <row r="425" s="17" customFormat="1" ht="12.75"/>
    <row r="426" s="17" customFormat="1" ht="12.75"/>
    <row r="427" s="17" customFormat="1" ht="12.75"/>
    <row r="428" s="17" customFormat="1" ht="12.75"/>
    <row r="429" s="17" customFormat="1" ht="12.75"/>
    <row r="430" s="17" customFormat="1" ht="12.75"/>
    <row r="431" s="17" customFormat="1" ht="12.75"/>
    <row r="432" s="17" customFormat="1" ht="12.75"/>
    <row r="433" s="17" customFormat="1" ht="12.75"/>
    <row r="434" s="17" customFormat="1" ht="12.75"/>
    <row r="435" s="17" customFormat="1" ht="12.75"/>
    <row r="436" s="17" customFormat="1" ht="12.75"/>
    <row r="437" s="17" customFormat="1" ht="12.75"/>
    <row r="438" s="17" customFormat="1" ht="12.75"/>
    <row r="439" s="17" customFormat="1" ht="12.75"/>
    <row r="440" s="17" customFormat="1" ht="12.75"/>
    <row r="441" s="17" customFormat="1" ht="12.75"/>
    <row r="442" s="17" customFormat="1" ht="12.75"/>
    <row r="443" s="17" customFormat="1" ht="12.75"/>
    <row r="444" s="17" customFormat="1" ht="12.75"/>
    <row r="445" s="17" customFormat="1" ht="12.75"/>
    <row r="446" s="17" customFormat="1" ht="12.75"/>
    <row r="447" s="17" customFormat="1" ht="12.75"/>
    <row r="448" s="17" customFormat="1" ht="12.75"/>
    <row r="449" s="17" customFormat="1" ht="12.75"/>
    <row r="450" s="17" customFormat="1" ht="12.75"/>
    <row r="451" s="17" customFormat="1" ht="12.75"/>
    <row r="452" s="17" customFormat="1" ht="12.75"/>
    <row r="453" s="17" customFormat="1" ht="12.75"/>
    <row r="454" s="17" customFormat="1" ht="12.75"/>
    <row r="455" s="17" customFormat="1" ht="12.75"/>
    <row r="456" s="17" customFormat="1" ht="12.75"/>
    <row r="457" s="17" customFormat="1" ht="12.75"/>
    <row r="458" s="17" customFormat="1" ht="12.75"/>
    <row r="459" s="17" customFormat="1" ht="12.75"/>
    <row r="460" s="17" customFormat="1" ht="12.75"/>
    <row r="461" s="17" customFormat="1" ht="12.75"/>
    <row r="462" s="17" customFormat="1" ht="12.75"/>
    <row r="463" s="17" customFormat="1" ht="12.75"/>
    <row r="464" s="17" customFormat="1" ht="12.75"/>
    <row r="465" s="17" customFormat="1" ht="12.75"/>
    <row r="466" s="17" customFormat="1" ht="12.75"/>
    <row r="467" s="17" customFormat="1" ht="12.75"/>
    <row r="468" s="17" customFormat="1" ht="12.75"/>
    <row r="469" s="17" customFormat="1" ht="12.75"/>
    <row r="470" s="17" customFormat="1" ht="12.75"/>
    <row r="471" s="17" customFormat="1" ht="12.75"/>
    <row r="472" s="17" customFormat="1" ht="12.75"/>
    <row r="473" s="17" customFormat="1" ht="12.75"/>
    <row r="474" s="17" customFormat="1" ht="12.75"/>
    <row r="475" s="17" customFormat="1" ht="12.75"/>
    <row r="476" s="17" customFormat="1" ht="12.75"/>
    <row r="477" s="17" customFormat="1" ht="12.75"/>
    <row r="478" s="17" customFormat="1" ht="12.75"/>
    <row r="479" s="17" customFormat="1" ht="12.75"/>
    <row r="480" s="17" customFormat="1" ht="12.75"/>
    <row r="481" s="17" customFormat="1" ht="12.75"/>
    <row r="482" s="17" customFormat="1" ht="12.75"/>
    <row r="483" s="17" customFormat="1" ht="12.75"/>
    <row r="484" s="17" customFormat="1" ht="12.75"/>
    <row r="485" s="17" customFormat="1" ht="12.75"/>
    <row r="486" s="17" customFormat="1" ht="12.75"/>
    <row r="487" s="17" customFormat="1" ht="12.75"/>
    <row r="488" s="17" customFormat="1" ht="12.75"/>
    <row r="489" s="17" customFormat="1" ht="12.75"/>
    <row r="490" s="17" customFormat="1" ht="12.75"/>
    <row r="491" s="17" customFormat="1" ht="12.75"/>
    <row r="492" s="17" customFormat="1" ht="12.75"/>
    <row r="493" s="17" customFormat="1" ht="12.75"/>
    <row r="494" s="17" customFormat="1" ht="12.75"/>
    <row r="495" s="17" customFormat="1" ht="12.75"/>
    <row r="496" s="17" customFormat="1" ht="12.75"/>
    <row r="497" s="17" customFormat="1" ht="12.75"/>
    <row r="498" s="17" customFormat="1" ht="12.75"/>
    <row r="499" s="17" customFormat="1" ht="12.75"/>
    <row r="500" s="17" customFormat="1" ht="12.75"/>
    <row r="501" s="17" customFormat="1" ht="12.75"/>
    <row r="502" s="17" customFormat="1" ht="12.75"/>
    <row r="503" s="17" customFormat="1" ht="12.75"/>
    <row r="504" s="17" customFormat="1" ht="12.75"/>
    <row r="505" s="17" customFormat="1" ht="12.75"/>
    <row r="506" s="17" customFormat="1" ht="12.75"/>
    <row r="507" s="17" customFormat="1" ht="12.75"/>
    <row r="508" s="17" customFormat="1" ht="12.75"/>
    <row r="509" s="17" customFormat="1" ht="12.75"/>
    <row r="510" s="17" customFormat="1" ht="12.75"/>
    <row r="511" s="17" customFormat="1" ht="12.75"/>
    <row r="512" s="17" customFormat="1" ht="12.75"/>
    <row r="513" s="17" customFormat="1" ht="12.75"/>
    <row r="514" s="17" customFormat="1" ht="12.75"/>
    <row r="515" s="17" customFormat="1" ht="12.75"/>
    <row r="516" s="17" customFormat="1" ht="12.75"/>
    <row r="517" s="17" customFormat="1" ht="12.75"/>
    <row r="518" s="17" customFormat="1" ht="12.75"/>
    <row r="519" s="17" customFormat="1" ht="12.75"/>
    <row r="520" s="17" customFormat="1" ht="12.75"/>
    <row r="521" s="17" customFormat="1" ht="12.75"/>
    <row r="522" s="17" customFormat="1" ht="12.75"/>
    <row r="523" s="17" customFormat="1" ht="12.75"/>
    <row r="524" s="17" customFormat="1" ht="12.75"/>
    <row r="525" s="17" customFormat="1" ht="12.75"/>
    <row r="526" s="17" customFormat="1" ht="12.75"/>
    <row r="527" s="17" customFormat="1" ht="12.75"/>
    <row r="528" s="17" customFormat="1" ht="12.75"/>
    <row r="529" s="17" customFormat="1" ht="12.75"/>
    <row r="530" s="17" customFormat="1" ht="12.75"/>
    <row r="531" s="17" customFormat="1" ht="12.75"/>
    <row r="532" s="17" customFormat="1" ht="12.75"/>
    <row r="533" s="17" customFormat="1" ht="12.75"/>
    <row r="534" s="17" customFormat="1" ht="12.75"/>
    <row r="535" s="17" customFormat="1" ht="12.75"/>
    <row r="536" s="17" customFormat="1" ht="12.75"/>
    <row r="537" s="17" customFormat="1" ht="12.75"/>
    <row r="538" s="17" customFormat="1" ht="12.75"/>
    <row r="539" s="17" customFormat="1" ht="12.75"/>
    <row r="540" s="17" customFormat="1" ht="12.75"/>
    <row r="541" s="17" customFormat="1" ht="12.75"/>
    <row r="542" s="17" customFormat="1" ht="12.75"/>
    <row r="543" s="17" customFormat="1" ht="12.75"/>
    <row r="544" s="17" customFormat="1" ht="12.75"/>
    <row r="545" s="17" customFormat="1" ht="12.75"/>
    <row r="546" s="17" customFormat="1" ht="12.75"/>
    <row r="547" s="17" customFormat="1" ht="12.75"/>
    <row r="548" s="17" customFormat="1" ht="12.75"/>
    <row r="549" s="17" customFormat="1" ht="12.75"/>
    <row r="550" s="17" customFormat="1" ht="12.75"/>
    <row r="551" s="17" customFormat="1" ht="12.75"/>
    <row r="552" s="17" customFormat="1" ht="12.75"/>
    <row r="553" s="17" customFormat="1" ht="12.75"/>
    <row r="554" s="17" customFormat="1" ht="12.75"/>
    <row r="555" s="17" customFormat="1" ht="12.75"/>
    <row r="556" s="17" customFormat="1" ht="12.75"/>
    <row r="557" s="17" customFormat="1" ht="12.75"/>
    <row r="558" s="17" customFormat="1" ht="12.75"/>
    <row r="559" s="17" customFormat="1" ht="12.75"/>
    <row r="560" s="17" customFormat="1" ht="12.75"/>
    <row r="561" s="17" customFormat="1" ht="12.75"/>
    <row r="562" s="17" customFormat="1" ht="12.75"/>
    <row r="563" s="17" customFormat="1" ht="12.75"/>
    <row r="564" s="17" customFormat="1" ht="12.75"/>
    <row r="565" s="17" customFormat="1" ht="12.75"/>
    <row r="566" s="17" customFormat="1" ht="12.75"/>
    <row r="567" s="17" customFormat="1" ht="12.75"/>
    <row r="568" s="17" customFormat="1" ht="12.75"/>
    <row r="569" s="17" customFormat="1" ht="12.75"/>
    <row r="570" s="17" customFormat="1" ht="12.75"/>
    <row r="571" s="17" customFormat="1" ht="12.75"/>
    <row r="572" s="17" customFormat="1" ht="12.75"/>
    <row r="573" s="17" customFormat="1" ht="12.75"/>
    <row r="574" s="17" customFormat="1" ht="12.75"/>
    <row r="575" s="17" customFormat="1" ht="12.75"/>
    <row r="576" s="17" customFormat="1" ht="12.75"/>
    <row r="577" s="17" customFormat="1" ht="12.75"/>
    <row r="578" s="17" customFormat="1" ht="12.75"/>
    <row r="579" s="17" customFormat="1" ht="12.75"/>
    <row r="580" s="17" customFormat="1" ht="12.75"/>
    <row r="581" s="17" customFormat="1" ht="12.75"/>
    <row r="582" s="17" customFormat="1" ht="12.75"/>
    <row r="583" s="17" customFormat="1" ht="12.75"/>
    <row r="584" s="17" customFormat="1" ht="12.75"/>
    <row r="585" s="17" customFormat="1" ht="12.75"/>
    <row r="586" s="17" customFormat="1" ht="12.75"/>
    <row r="587" s="17" customFormat="1" ht="12.75"/>
    <row r="588" s="17" customFormat="1" ht="12.75"/>
    <row r="589" s="17" customFormat="1" ht="12.75"/>
    <row r="590" s="17" customFormat="1" ht="12.75"/>
    <row r="591" s="17" customFormat="1" ht="12.75"/>
    <row r="592" s="17" customFormat="1" ht="12.75"/>
    <row r="593" s="17" customFormat="1" ht="12.75"/>
    <row r="594" s="17" customFormat="1" ht="12.75"/>
    <row r="595" s="17" customFormat="1" ht="12.75"/>
    <row r="596" s="17" customFormat="1" ht="12.75"/>
    <row r="597" s="17" customFormat="1" ht="12.75"/>
    <row r="598" s="17" customFormat="1" ht="12.75"/>
    <row r="599" s="17" customFormat="1" ht="12.75"/>
    <row r="600" s="17" customFormat="1" ht="12.75"/>
    <row r="601" s="17" customFormat="1" ht="12.75"/>
    <row r="602" s="17" customFormat="1" ht="12.75"/>
    <row r="603" s="17" customFormat="1" ht="12.75"/>
    <row r="604" s="17" customFormat="1" ht="12.75"/>
    <row r="605" s="17" customFormat="1" ht="12.75"/>
    <row r="606" s="17" customFormat="1" ht="12.75"/>
    <row r="607" s="17" customFormat="1" ht="12.75"/>
    <row r="608" s="17" customFormat="1" ht="12.75"/>
    <row r="609" s="17" customFormat="1" ht="12.75"/>
    <row r="610" s="17" customFormat="1" ht="12.75"/>
    <row r="611" s="17" customFormat="1" ht="12.75"/>
    <row r="612" s="17" customFormat="1" ht="12.75"/>
    <row r="613" s="17" customFormat="1" ht="12.75"/>
    <row r="614" s="17" customFormat="1" ht="12.75"/>
    <row r="615" s="17" customFormat="1" ht="12.75"/>
    <row r="616" s="17" customFormat="1" ht="12.75"/>
    <row r="617" s="17" customFormat="1" ht="12.75"/>
    <row r="618" s="17" customFormat="1" ht="12.75"/>
    <row r="619" s="17" customFormat="1" ht="12.75"/>
    <row r="620" s="17" customFormat="1" ht="12.75"/>
    <row r="621" s="17" customFormat="1" ht="12.75"/>
    <row r="622" s="17" customFormat="1" ht="12.75"/>
    <row r="623" s="17" customFormat="1" ht="12.75"/>
    <row r="624" s="17" customFormat="1" ht="12.75"/>
    <row r="625" s="17" customFormat="1" ht="12.75"/>
    <row r="626" s="17" customFormat="1" ht="12.75"/>
    <row r="627" s="17" customFormat="1" ht="12.75"/>
    <row r="628" s="17" customFormat="1" ht="12.75"/>
    <row r="629" s="17" customFormat="1" ht="12.75"/>
    <row r="630" s="17" customFormat="1" ht="12.75"/>
    <row r="631" s="17" customFormat="1" ht="12.75"/>
    <row r="632" s="17" customFormat="1" ht="12.75"/>
    <row r="633" s="17" customFormat="1" ht="12.75"/>
    <row r="634" s="17" customFormat="1" ht="12.75"/>
    <row r="635" s="17" customFormat="1" ht="12.75"/>
    <row r="636" s="17" customFormat="1" ht="12.75"/>
    <row r="637" s="17" customFormat="1" ht="12.75"/>
    <row r="638" s="17" customFormat="1" ht="12.75"/>
    <row r="639" s="17" customFormat="1" ht="12.75"/>
    <row r="640" s="17" customFormat="1" ht="12.75"/>
    <row r="641" s="17" customFormat="1" ht="12.75"/>
    <row r="642" s="17" customFormat="1" ht="12.75"/>
    <row r="643" s="17" customFormat="1" ht="12.75"/>
    <row r="644" s="17" customFormat="1" ht="12.75"/>
    <row r="645" s="17" customFormat="1" ht="12.75"/>
    <row r="646" s="17" customFormat="1" ht="12.75"/>
    <row r="647" s="17" customFormat="1" ht="12.75"/>
    <row r="648" s="17" customFormat="1" ht="12.75"/>
    <row r="649" s="17" customFormat="1" ht="12.75"/>
    <row r="650" s="17" customFormat="1" ht="12.75"/>
    <row r="651" s="17" customFormat="1" ht="12.75"/>
    <row r="652" s="17" customFormat="1" ht="12.75"/>
    <row r="653" s="17" customFormat="1" ht="12.75"/>
    <row r="654" s="17" customFormat="1" ht="12.75"/>
    <row r="655" s="17" customFormat="1" ht="12.75"/>
    <row r="656" s="17" customFormat="1" ht="12.75"/>
    <row r="657" s="17" customFormat="1" ht="12.75"/>
    <row r="658" s="17" customFormat="1" ht="12.75"/>
    <row r="659" s="17" customFormat="1" ht="12.75"/>
    <row r="660" s="17" customFormat="1" ht="12.75"/>
    <row r="661" s="17" customFormat="1" ht="12.75"/>
    <row r="662" s="17" customFormat="1" ht="12.75"/>
    <row r="663" s="17" customFormat="1" ht="12.75"/>
    <row r="664" s="17" customFormat="1" ht="12.75"/>
    <row r="665" s="17" customFormat="1" ht="12.75"/>
    <row r="666" s="17" customFormat="1" ht="12.75"/>
    <row r="667" s="17" customFormat="1" ht="12.75"/>
    <row r="668" s="17" customFormat="1" ht="12.75"/>
    <row r="669" s="17" customFormat="1" ht="12.75"/>
    <row r="670" s="17" customFormat="1" ht="12.75"/>
    <row r="671" s="17" customFormat="1" ht="12.75"/>
    <row r="672" s="17" customFormat="1" ht="12.75"/>
    <row r="673" s="17" customFormat="1" ht="12.75"/>
    <row r="674" s="17" customFormat="1" ht="12.75"/>
    <row r="675" s="17" customFormat="1" ht="12.75"/>
    <row r="676" s="17" customFormat="1" ht="12.75"/>
    <row r="677" s="17" customFormat="1" ht="12.75"/>
    <row r="678" s="17" customFormat="1" ht="12.75"/>
    <row r="679" s="17" customFormat="1" ht="12.75"/>
    <row r="680" s="17" customFormat="1" ht="12.75"/>
    <row r="681" s="17" customFormat="1" ht="12.75"/>
    <row r="682" s="17" customFormat="1" ht="12.75"/>
    <row r="683" s="17" customFormat="1" ht="12.75"/>
    <row r="684" s="17" customFormat="1" ht="12.75"/>
    <row r="685" s="17" customFormat="1" ht="12.75"/>
    <row r="686" s="17" customFormat="1" ht="12.75"/>
    <row r="687" s="17" customFormat="1" ht="12.75"/>
    <row r="688" s="17" customFormat="1" ht="12.75"/>
    <row r="689" s="17" customFormat="1" ht="12.75"/>
    <row r="690" s="17" customFormat="1" ht="12.75"/>
    <row r="691" s="17" customFormat="1" ht="12.75"/>
    <row r="692" s="17" customFormat="1" ht="12.75"/>
    <row r="693" s="17" customFormat="1" ht="12.75"/>
    <row r="694" s="17" customFormat="1" ht="12.75"/>
    <row r="695" s="17" customFormat="1" ht="12.75"/>
    <row r="696" s="17" customFormat="1" ht="12.75"/>
    <row r="697" s="17" customFormat="1" ht="12.75"/>
    <row r="698" s="17" customFormat="1" ht="12.75"/>
    <row r="699" s="17" customFormat="1" ht="12.75"/>
    <row r="700" s="17" customFormat="1" ht="12.75"/>
    <row r="701" s="17" customFormat="1" ht="12.75"/>
    <row r="702" s="17" customFormat="1" ht="12.75"/>
    <row r="703" s="17" customFormat="1" ht="12.75"/>
    <row r="704" s="17" customFormat="1" ht="12.75"/>
    <row r="705" s="17" customFormat="1" ht="12.75"/>
    <row r="706" s="17" customFormat="1" ht="12.75"/>
    <row r="707" s="17" customFormat="1" ht="12.75"/>
    <row r="708" s="17" customFormat="1" ht="12.75"/>
    <row r="709" s="17" customFormat="1" ht="12.75"/>
    <row r="710" s="17" customFormat="1" ht="12.75"/>
    <row r="711" s="17" customFormat="1" ht="12.75"/>
    <row r="712" s="17" customFormat="1" ht="12.75"/>
    <row r="713" s="17" customFormat="1" ht="12.75"/>
    <row r="714" s="17" customFormat="1" ht="12.75"/>
    <row r="715" s="17" customFormat="1" ht="12.75"/>
    <row r="716" s="17" customFormat="1" ht="12.75"/>
    <row r="717" s="17" customFormat="1" ht="12.75"/>
    <row r="718" s="17" customFormat="1" ht="12.75"/>
    <row r="719" s="17" customFormat="1" ht="12.75"/>
    <row r="720" s="17" customFormat="1" ht="12.75"/>
    <row r="721" s="17" customFormat="1" ht="12.75"/>
    <row r="722" s="17" customFormat="1" ht="12.75"/>
    <row r="723" s="17" customFormat="1" ht="12.75"/>
    <row r="724" s="17" customFormat="1" ht="12.75"/>
    <row r="725" s="17" customFormat="1" ht="12.75"/>
    <row r="726" s="17" customFormat="1" ht="12.75"/>
    <row r="727" s="17" customFormat="1" ht="12.75"/>
    <row r="728" s="17" customFormat="1" ht="12.75"/>
    <row r="729" s="17" customFormat="1" ht="12.75"/>
    <row r="730" s="17" customFormat="1" ht="12.75"/>
    <row r="731" s="17" customFormat="1" ht="12.75"/>
    <row r="732" s="17" customFormat="1" ht="12.75"/>
    <row r="733" s="17" customFormat="1" ht="12.75"/>
    <row r="734" s="17" customFormat="1" ht="12.75"/>
    <row r="735" s="17" customFormat="1" ht="12.75"/>
    <row r="736" s="17" customFormat="1" ht="12.75"/>
    <row r="737" s="17" customFormat="1" ht="12.75"/>
    <row r="738" s="17" customFormat="1" ht="12.75"/>
    <row r="739" s="17" customFormat="1" ht="12.75"/>
    <row r="740" s="17" customFormat="1" ht="12.75"/>
    <row r="741" s="17" customFormat="1" ht="12.75"/>
    <row r="742" s="17" customFormat="1" ht="12.75"/>
    <row r="743" s="17" customFormat="1" ht="12.75"/>
    <row r="744" s="17" customFormat="1" ht="12.75"/>
    <row r="745" s="17" customFormat="1" ht="12.75"/>
    <row r="746" s="17" customFormat="1" ht="12.75"/>
    <row r="747" s="17" customFormat="1" ht="12.75"/>
    <row r="748" s="17" customFormat="1" ht="12.75"/>
    <row r="749" s="17" customFormat="1" ht="12.75"/>
    <row r="750" s="17" customFormat="1" ht="12.75"/>
    <row r="751" s="17" customFormat="1" ht="12.75"/>
    <row r="752" s="17" customFormat="1" ht="12.75"/>
    <row r="753" s="17" customFormat="1" ht="12.75"/>
    <row r="754" s="17" customFormat="1" ht="12.75"/>
    <row r="755" s="17" customFormat="1" ht="12.75"/>
    <row r="756" s="17" customFormat="1" ht="12.75"/>
    <row r="757" s="17" customFormat="1" ht="12.75"/>
    <row r="758" s="17" customFormat="1" ht="12.75"/>
    <row r="759" s="17" customFormat="1" ht="12.75"/>
    <row r="760" s="17" customFormat="1" ht="12.75"/>
    <row r="761" s="17" customFormat="1" ht="12.75"/>
    <row r="762" s="17" customFormat="1" ht="12.75"/>
    <row r="763" s="17" customFormat="1" ht="12.75"/>
    <row r="764" s="17" customFormat="1" ht="12.75"/>
    <row r="765" s="17" customFormat="1" ht="12.75"/>
    <row r="766" s="17" customFormat="1" ht="12.75"/>
    <row r="767" s="17" customFormat="1" ht="12.75"/>
    <row r="768" s="17" customFormat="1" ht="12.75"/>
    <row r="769" s="17" customFormat="1" ht="12.75"/>
    <row r="770" s="17" customFormat="1" ht="12.75"/>
    <row r="771" s="17" customFormat="1" ht="12.75"/>
    <row r="772" s="17" customFormat="1" ht="12.75"/>
    <row r="773" s="17" customFormat="1" ht="12.75"/>
    <row r="774" s="17" customFormat="1" ht="12.75"/>
    <row r="775" s="17" customFormat="1" ht="12.75"/>
    <row r="776" s="17" customFormat="1" ht="12.75"/>
    <row r="777" s="17" customFormat="1" ht="12.75"/>
    <row r="778" s="17" customFormat="1" ht="12.75"/>
    <row r="779" s="17" customFormat="1" ht="12.75"/>
    <row r="780" s="17" customFormat="1" ht="12.75"/>
    <row r="781" s="17" customFormat="1" ht="12.75"/>
    <row r="782" s="17" customFormat="1" ht="12.75"/>
    <row r="783" s="17" customFormat="1" ht="12.75"/>
    <row r="784" s="17" customFormat="1" ht="12.75"/>
    <row r="785" s="17" customFormat="1" ht="12.75"/>
    <row r="786" s="17" customFormat="1" ht="12.75"/>
    <row r="787" s="17" customFormat="1" ht="12.75"/>
    <row r="788" s="17" customFormat="1" ht="12.75"/>
    <row r="789" s="17" customFormat="1" ht="12.75"/>
    <row r="790" s="17" customFormat="1" ht="12.75"/>
    <row r="791" s="17" customFormat="1" ht="12.75"/>
    <row r="792" s="17" customFormat="1" ht="12.75"/>
    <row r="793" s="17" customFormat="1" ht="12.75"/>
    <row r="794" s="17" customFormat="1" ht="12.75"/>
    <row r="795" s="17" customFormat="1" ht="12.75"/>
    <row r="796" s="17" customFormat="1" ht="12.75"/>
    <row r="797" s="17" customFormat="1" ht="12.75"/>
    <row r="798" s="17" customFormat="1" ht="12.75"/>
    <row r="799" s="17" customFormat="1" ht="12.75"/>
    <row r="800" s="17" customFormat="1" ht="12.75"/>
    <row r="801" s="17" customFormat="1" ht="12.75"/>
    <row r="802" s="17" customFormat="1" ht="12.75"/>
    <row r="803" s="17" customFormat="1" ht="12.75"/>
    <row r="804" s="17" customFormat="1" ht="12.75"/>
    <row r="805" s="17" customFormat="1" ht="12.75"/>
    <row r="806" s="17" customFormat="1" ht="12.75"/>
    <row r="807" s="17" customFormat="1" ht="12.75"/>
    <row r="808" s="17" customFormat="1" ht="12.75"/>
    <row r="809" s="17" customFormat="1" ht="12.75"/>
    <row r="810" s="17" customFormat="1" ht="12.75"/>
    <row r="811" s="17" customFormat="1" ht="12.75"/>
    <row r="812" s="17" customFormat="1" ht="12.75"/>
    <row r="813" s="17" customFormat="1" ht="12.75"/>
    <row r="814" s="17" customFormat="1" ht="12.75"/>
    <row r="815" s="17" customFormat="1" ht="12.75"/>
    <row r="816" s="17" customFormat="1" ht="12.75"/>
    <row r="817" s="17" customFormat="1" ht="12.75"/>
    <row r="818" s="17" customFormat="1" ht="12.75"/>
    <row r="819" s="17" customFormat="1" ht="12.75"/>
    <row r="820" s="17" customFormat="1" ht="12.75"/>
    <row r="821" s="17" customFormat="1" ht="12.75"/>
    <row r="822" s="17" customFormat="1" ht="12.75"/>
    <row r="823" s="17" customFormat="1" ht="12.75"/>
    <row r="824" s="17" customFormat="1" ht="12.75"/>
    <row r="825" s="17" customFormat="1" ht="12.75"/>
    <row r="826" s="17" customFormat="1" ht="12.75"/>
    <row r="827" s="17" customFormat="1" ht="12.75"/>
    <row r="828" s="17" customFormat="1" ht="12.75"/>
    <row r="829" s="17" customFormat="1" ht="12.75"/>
    <row r="830" s="17" customFormat="1" ht="12.75"/>
    <row r="831" s="17" customFormat="1" ht="12.75"/>
    <row r="832" s="17" customFormat="1" ht="12.75"/>
    <row r="833" s="17" customFormat="1" ht="12.75"/>
    <row r="834" s="17" customFormat="1" ht="12.75"/>
    <row r="835" s="17" customFormat="1" ht="12.75"/>
    <row r="836" s="17" customFormat="1" ht="12.75"/>
    <row r="837" s="17" customFormat="1" ht="12.75"/>
    <row r="838" s="17" customFormat="1" ht="12.75"/>
    <row r="839" s="17" customFormat="1" ht="12.75"/>
    <row r="840" s="17" customFormat="1" ht="12.75"/>
    <row r="841" s="17" customFormat="1" ht="12.75"/>
    <row r="842" s="17" customFormat="1" ht="12.75"/>
    <row r="843" s="17" customFormat="1" ht="12.75"/>
    <row r="844" s="17" customFormat="1" ht="12.75"/>
    <row r="845" s="17" customFormat="1" ht="12.75"/>
    <row r="846" s="17" customFormat="1" ht="12.75"/>
    <row r="847" s="17" customFormat="1" ht="12.75"/>
    <row r="848" s="17" customFormat="1" ht="12.75"/>
    <row r="849" s="17" customFormat="1" ht="12.75"/>
    <row r="850" s="17" customFormat="1" ht="12.75"/>
    <row r="851" s="17" customFormat="1" ht="12.75"/>
    <row r="852" s="17" customFormat="1" ht="12.75"/>
    <row r="853" s="17" customFormat="1" ht="12.75"/>
    <row r="854" s="17" customFormat="1" ht="12.75"/>
    <row r="855" s="17" customFormat="1" ht="12.75"/>
    <row r="856" s="17" customFormat="1" ht="12.75"/>
    <row r="857" s="17" customFormat="1" ht="12.75"/>
    <row r="858" s="17" customFormat="1" ht="12.75"/>
    <row r="859" s="17" customFormat="1" ht="12.75"/>
    <row r="860" s="17" customFormat="1" ht="12.75"/>
    <row r="861" s="17" customFormat="1" ht="12.75"/>
    <row r="862" s="17" customFormat="1" ht="12.75"/>
    <row r="863" s="17" customFormat="1" ht="12.75"/>
    <row r="864" s="17" customFormat="1" ht="12.75"/>
    <row r="865" s="17" customFormat="1" ht="12.75"/>
    <row r="866" s="17" customFormat="1" ht="12.75"/>
    <row r="867" s="17" customFormat="1" ht="12.75"/>
    <row r="868" s="17" customFormat="1" ht="12.75"/>
    <row r="869" s="17" customFormat="1" ht="12.75"/>
    <row r="870" s="17" customFormat="1" ht="12.75"/>
    <row r="871" s="17" customFormat="1" ht="12.75"/>
    <row r="872" s="17" customFormat="1" ht="12.75"/>
    <row r="873" s="17" customFormat="1" ht="12.75"/>
    <row r="874" s="17" customFormat="1" ht="12.75"/>
    <row r="875" s="17" customFormat="1" ht="12.75"/>
    <row r="876" s="17" customFormat="1" ht="12.75"/>
    <row r="877" s="17" customFormat="1" ht="12.75"/>
    <row r="878" s="17" customFormat="1" ht="12.75"/>
    <row r="879" s="17" customFormat="1" ht="12.75"/>
    <row r="880" s="17" customFormat="1" ht="12.75"/>
    <row r="881" s="17" customFormat="1" ht="12.75"/>
    <row r="882" s="17" customFormat="1" ht="12.75"/>
    <row r="883" s="17" customFormat="1" ht="12.75"/>
    <row r="884" s="17" customFormat="1" ht="12.75"/>
    <row r="885" s="17" customFormat="1" ht="12.75"/>
    <row r="886" s="17" customFormat="1" ht="12.75"/>
    <row r="887" s="17" customFormat="1" ht="12.75"/>
    <row r="888" s="17" customFormat="1" ht="12.75"/>
    <row r="889" s="17" customFormat="1" ht="12.75"/>
    <row r="890" s="17" customFormat="1" ht="12.75"/>
    <row r="891" s="17" customFormat="1" ht="12.75"/>
    <row r="892" s="17" customFormat="1" ht="12.75"/>
    <row r="893" s="17" customFormat="1" ht="12.75"/>
    <row r="894" s="17" customFormat="1" ht="12.75"/>
    <row r="895" s="17" customFormat="1" ht="12.75"/>
    <row r="896" s="17" customFormat="1" ht="12.75"/>
    <row r="897" s="17" customFormat="1" ht="12.75"/>
    <row r="898" s="17" customFormat="1" ht="12.75"/>
    <row r="899" s="17" customFormat="1" ht="12.75"/>
    <row r="900" s="17" customFormat="1" ht="12.75"/>
    <row r="901" s="17" customFormat="1" ht="12.75"/>
    <row r="902" s="17" customFormat="1" ht="12.75"/>
    <row r="903" s="17" customFormat="1" ht="12.75"/>
    <row r="904" s="17" customFormat="1" ht="12.75"/>
    <row r="905" s="17" customFormat="1" ht="12.75"/>
    <row r="906" s="17" customFormat="1" ht="12.75"/>
    <row r="907" s="17" customFormat="1" ht="12.75"/>
    <row r="908" s="17" customFormat="1" ht="12.75"/>
    <row r="909" s="17" customFormat="1" ht="12.75"/>
    <row r="910" s="17" customFormat="1" ht="12.75"/>
    <row r="911" s="17" customFormat="1" ht="12.75"/>
    <row r="912" s="17" customFormat="1" ht="12.75"/>
    <row r="913" s="17" customFormat="1" ht="12.75"/>
    <row r="914" s="17" customFormat="1" ht="12.75"/>
    <row r="915" s="17" customFormat="1" ht="12.75"/>
    <row r="916" s="17" customFormat="1" ht="12.75"/>
    <row r="917" s="17" customFormat="1" ht="12.75"/>
    <row r="918" s="17" customFormat="1" ht="12.75"/>
    <row r="919" s="17" customFormat="1" ht="12.75"/>
    <row r="920" s="17" customFormat="1" ht="12.75"/>
    <row r="921" s="17" customFormat="1" ht="12.75"/>
    <row r="922" s="17" customFormat="1" ht="12.75"/>
    <row r="923" s="17" customFormat="1" ht="12.75"/>
    <row r="924" s="17" customFormat="1" ht="12.75"/>
    <row r="925" s="17" customFormat="1" ht="12.75"/>
    <row r="926" s="17" customFormat="1" ht="12.75"/>
    <row r="927" s="17" customFormat="1" ht="12.75"/>
    <row r="928" s="17" customFormat="1" ht="12.75"/>
    <row r="929" s="17" customFormat="1" ht="12.75"/>
    <row r="930" s="17" customFormat="1" ht="12.75"/>
    <row r="931" s="17" customFormat="1" ht="12.75"/>
    <row r="932" s="17" customFormat="1" ht="12.75"/>
    <row r="933" s="17" customFormat="1" ht="12.75"/>
    <row r="934" s="17" customFormat="1" ht="12.75"/>
    <row r="935" s="17" customFormat="1" ht="12.75"/>
    <row r="936" s="17" customFormat="1" ht="12.75"/>
    <row r="937" s="17" customFormat="1" ht="12.75"/>
    <row r="938" s="17" customFormat="1" ht="12.75"/>
    <row r="939" s="17" customFormat="1" ht="12.75"/>
    <row r="940" s="17" customFormat="1" ht="12.75"/>
    <row r="941" s="17" customFormat="1" ht="12.75"/>
    <row r="942" s="17" customFormat="1" ht="12.75"/>
    <row r="943" s="17" customFormat="1" ht="12.75"/>
    <row r="944" s="17" customFormat="1" ht="12.75"/>
    <row r="945" s="17" customFormat="1" ht="12.75"/>
    <row r="946" s="17" customFormat="1" ht="12.75"/>
    <row r="947" s="17" customFormat="1" ht="12.75"/>
    <row r="948" s="17" customFormat="1" ht="12.75"/>
    <row r="949" s="17" customFormat="1" ht="12.75"/>
    <row r="950" s="17" customFormat="1" ht="12.75"/>
    <row r="951" s="17" customFormat="1" ht="12.75"/>
    <row r="952" s="17" customFormat="1" ht="12.75"/>
    <row r="953" s="17" customFormat="1" ht="12.75"/>
    <row r="954" s="17" customFormat="1" ht="12.75"/>
    <row r="955" s="17" customFormat="1" ht="12.75"/>
    <row r="956" s="17" customFormat="1" ht="12.75"/>
    <row r="957" s="17" customFormat="1" ht="12.75"/>
    <row r="958" s="17" customFormat="1" ht="12.75"/>
    <row r="959" s="17" customFormat="1" ht="12.75"/>
    <row r="960" s="17" customFormat="1" ht="12.75"/>
    <row r="961" s="17" customFormat="1" ht="12.75"/>
    <row r="962" s="17" customFormat="1" ht="12.75"/>
    <row r="963" s="17" customFormat="1" ht="12.75"/>
    <row r="964" s="17" customFormat="1" ht="12.75"/>
    <row r="965" s="17" customFormat="1" ht="12.75"/>
    <row r="966" s="17" customFormat="1" ht="12.75"/>
    <row r="967" s="17" customFormat="1" ht="12.75"/>
    <row r="968" s="17" customFormat="1" ht="12.75"/>
    <row r="969" s="17" customFormat="1" ht="12.75"/>
    <row r="970" s="17" customFormat="1" ht="12.75"/>
    <row r="971" s="17" customFormat="1" ht="12.75"/>
    <row r="972" s="17" customFormat="1" ht="12.75"/>
    <row r="973" s="17" customFormat="1" ht="12.75"/>
    <row r="974" s="17" customFormat="1" ht="12.75"/>
    <row r="975" s="17" customFormat="1" ht="12.75"/>
    <row r="976" s="17" customFormat="1" ht="12.75"/>
    <row r="977" s="17" customFormat="1" ht="12.75"/>
    <row r="978" s="17" customFormat="1" ht="12.75"/>
    <row r="979" s="17" customFormat="1" ht="12.75"/>
    <row r="980" s="17" customFormat="1" ht="12.75"/>
    <row r="981" s="17" customFormat="1" ht="12.75"/>
    <row r="982" s="17" customFormat="1" ht="12.75"/>
    <row r="983" s="17" customFormat="1" ht="12.75"/>
    <row r="984" s="17" customFormat="1" ht="12.75"/>
    <row r="985" s="17" customFormat="1" ht="12.75"/>
    <row r="986" s="17" customFormat="1" ht="12.75"/>
    <row r="987" s="17" customFormat="1" ht="12.75"/>
    <row r="988" s="17" customFormat="1" ht="12.75"/>
    <row r="989" s="17" customFormat="1" ht="12.75"/>
    <row r="990" s="17" customFormat="1" ht="12.75"/>
    <row r="991" s="17" customFormat="1" ht="12.75"/>
    <row r="992" s="17" customFormat="1" ht="12.75"/>
    <row r="993" s="17" customFormat="1" ht="12.75"/>
    <row r="994" s="17" customFormat="1" ht="12.75"/>
    <row r="995" s="17" customFormat="1" ht="12.75"/>
    <row r="996" s="17" customFormat="1" ht="12.75"/>
    <row r="997" s="17" customFormat="1" ht="12.75"/>
    <row r="998" s="17" customFormat="1" ht="12.75"/>
    <row r="999" s="17" customFormat="1" ht="12.75"/>
    <row r="1000" s="17" customFormat="1" ht="12.75"/>
    <row r="1001" s="17" customFormat="1" ht="12.75"/>
    <row r="1002" s="17" customFormat="1" ht="12.75"/>
    <row r="1003" s="17" customFormat="1" ht="12.75"/>
    <row r="1004" s="17" customFormat="1" ht="12.75"/>
    <row r="1005" s="17" customFormat="1" ht="12.75"/>
    <row r="1006" s="17" customFormat="1" ht="12.75"/>
    <row r="1007" s="17" customFormat="1" ht="12.75"/>
    <row r="1008" s="17" customFormat="1" ht="12.75"/>
    <row r="1009" s="17" customFormat="1" ht="12.75"/>
    <row r="1010" s="17" customFormat="1" ht="12.75"/>
    <row r="1011" s="17" customFormat="1" ht="12.75"/>
    <row r="1012" s="17" customFormat="1" ht="12.75"/>
    <row r="1013" s="17" customFormat="1" ht="12.75"/>
    <row r="1014" s="17" customFormat="1" ht="12.75"/>
    <row r="1015" s="17" customFormat="1" ht="12.75"/>
    <row r="1016" s="17" customFormat="1" ht="12.75"/>
    <row r="1017" s="17" customFormat="1" ht="12.75"/>
    <row r="1018" s="17" customFormat="1" ht="12.75"/>
    <row r="1019" s="17" customFormat="1" ht="12.75"/>
    <row r="1020" s="17" customFormat="1" ht="12.75"/>
    <row r="1021" s="17" customFormat="1" ht="12.75"/>
    <row r="1022" s="17" customFormat="1" ht="12.75"/>
    <row r="1023" s="17" customFormat="1" ht="12.75"/>
    <row r="1024" s="17" customFormat="1" ht="12.75"/>
    <row r="1025" s="17" customFormat="1" ht="12.75"/>
    <row r="1026" s="17" customFormat="1" ht="12.75"/>
    <row r="1027" s="17" customFormat="1" ht="12.75"/>
    <row r="1028" s="17" customFormat="1" ht="12.75"/>
    <row r="1029" s="17" customFormat="1" ht="12.75"/>
    <row r="1030" s="17" customFormat="1" ht="12.75"/>
    <row r="1031" s="17" customFormat="1" ht="12.75"/>
    <row r="1032" s="17" customFormat="1" ht="12.75"/>
    <row r="1033" s="17" customFormat="1" ht="12.75"/>
    <row r="1034" s="17" customFormat="1" ht="12.75"/>
    <row r="1035" s="17" customFormat="1" ht="12.75"/>
    <row r="1036" s="17" customFormat="1" ht="12.75"/>
    <row r="1037" s="17" customFormat="1" ht="12.75"/>
    <row r="1038" s="17" customFormat="1" ht="12.75"/>
    <row r="1039" s="17" customFormat="1" ht="12.75"/>
    <row r="1040" s="17" customFormat="1" ht="12.75"/>
    <row r="1041" s="17" customFormat="1" ht="12.75"/>
    <row r="1042" s="17" customFormat="1" ht="12.75"/>
    <row r="1043" s="17" customFormat="1" ht="12.75"/>
    <row r="1044" s="17" customFormat="1" ht="12.75"/>
    <row r="1045" s="17" customFormat="1" ht="12.75"/>
    <row r="1046" s="17" customFormat="1" ht="12.75"/>
    <row r="1047" s="17" customFormat="1" ht="12.75"/>
    <row r="1048" s="17" customFormat="1" ht="12.75"/>
    <row r="1049" s="17" customFormat="1" ht="12.75"/>
    <row r="1050" s="17" customFormat="1" ht="12.75"/>
    <row r="1051" s="17" customFormat="1" ht="12.75"/>
    <row r="1052" s="17" customFormat="1" ht="12.75"/>
    <row r="1053" s="17" customFormat="1" ht="12.75"/>
    <row r="1054" s="17" customFormat="1" ht="12.75"/>
    <row r="1055" s="17" customFormat="1" ht="12.75"/>
    <row r="1056" s="17" customFormat="1" ht="12.75"/>
    <row r="1057" s="17" customFormat="1" ht="12.75"/>
    <row r="1058" s="17" customFormat="1" ht="12.75"/>
    <row r="1059" s="17" customFormat="1" ht="12.75"/>
    <row r="1060" s="17" customFormat="1" ht="12.75"/>
    <row r="1061" s="17" customFormat="1" ht="12.75"/>
    <row r="1062" s="17" customFormat="1" ht="12.75"/>
    <row r="1063" s="17" customFormat="1" ht="12.75"/>
    <row r="1064" s="17" customFormat="1" ht="12.75"/>
    <row r="1065" s="17" customFormat="1" ht="12.75"/>
    <row r="1066" s="17" customFormat="1" ht="12.75"/>
    <row r="1067" s="17" customFormat="1" ht="12.75"/>
    <row r="1068" s="17" customFormat="1" ht="12.75"/>
    <row r="1069" s="17" customFormat="1" ht="12.75"/>
    <row r="1070" s="17" customFormat="1" ht="12.75"/>
    <row r="1071" s="17" customFormat="1" ht="12.75"/>
    <row r="1072" s="17" customFormat="1" ht="12.75"/>
    <row r="1073" s="17" customFormat="1" ht="12.75"/>
    <row r="1074" s="17" customFormat="1" ht="12.75"/>
    <row r="1075" s="17" customFormat="1" ht="12.75"/>
    <row r="1076" s="17" customFormat="1" ht="12.75"/>
    <row r="1077" s="17" customFormat="1" ht="12.75"/>
    <row r="1078" s="17" customFormat="1" ht="12.75"/>
    <row r="1079" s="17" customFormat="1" ht="12.75"/>
    <row r="1080" s="17" customFormat="1" ht="12.75"/>
    <row r="1081" s="17" customFormat="1" ht="12.75"/>
    <row r="1082" s="17" customFormat="1" ht="12.75"/>
    <row r="1083" s="17" customFormat="1" ht="12.75"/>
    <row r="1084" s="17" customFormat="1" ht="12.75"/>
    <row r="1085" s="17" customFormat="1" ht="12.75"/>
    <row r="1086" s="17" customFormat="1" ht="12.75"/>
    <row r="1087" s="17" customFormat="1" ht="12.75"/>
    <row r="1088" s="17" customFormat="1" ht="12.75"/>
    <row r="1089" s="17" customFormat="1" ht="12.75"/>
    <row r="1090" s="17" customFormat="1" ht="12.75"/>
    <row r="1091" s="17" customFormat="1" ht="12.75"/>
    <row r="1092" s="17" customFormat="1" ht="12.75"/>
    <row r="1093" s="17" customFormat="1" ht="12.75"/>
    <row r="1094" s="17" customFormat="1" ht="12.75"/>
    <row r="1095" s="17" customFormat="1" ht="12.75"/>
    <row r="1096" s="17" customFormat="1" ht="12.75"/>
    <row r="1097" s="17" customFormat="1" ht="12.75"/>
    <row r="1098" s="17" customFormat="1" ht="12.75"/>
    <row r="1099" s="17" customFormat="1" ht="12.75"/>
    <row r="1100" s="17" customFormat="1" ht="12.75"/>
    <row r="1101" s="17" customFormat="1" ht="12.75"/>
    <row r="1102" s="17" customFormat="1" ht="12.75"/>
    <row r="1103" s="17" customFormat="1" ht="12.75"/>
    <row r="1104" s="17" customFormat="1" ht="12.75"/>
    <row r="1105" s="17" customFormat="1" ht="12.75"/>
    <row r="1106" s="17" customFormat="1" ht="12.75"/>
    <row r="1107" s="17" customFormat="1" ht="12.75"/>
    <row r="1108" s="17" customFormat="1" ht="12.75"/>
    <row r="1109" s="17" customFormat="1" ht="12.75"/>
    <row r="1110" s="17" customFormat="1" ht="12.75"/>
    <row r="1111" s="17" customFormat="1" ht="12.75"/>
    <row r="1112" s="17" customFormat="1" ht="12.75"/>
    <row r="1113" s="17" customFormat="1" ht="12.75"/>
    <row r="1114" s="17" customFormat="1" ht="12.75"/>
    <row r="1115" s="17" customFormat="1" ht="12.75"/>
    <row r="1116" s="17" customFormat="1" ht="12.75"/>
    <row r="1117" s="17" customFormat="1" ht="12.75"/>
    <row r="1118" s="17" customFormat="1" ht="12.75"/>
    <row r="1119" s="17" customFormat="1" ht="12.75"/>
    <row r="1120" s="17" customFormat="1" ht="12.75"/>
    <row r="1121" s="17" customFormat="1" ht="12.75"/>
    <row r="1122" s="17" customFormat="1" ht="12.75"/>
    <row r="1123" s="17" customFormat="1" ht="12.75"/>
    <row r="1124" s="17" customFormat="1" ht="12.75"/>
    <row r="1125" s="17" customFormat="1" ht="12.75"/>
    <row r="1126" s="17" customFormat="1" ht="12.75"/>
    <row r="1127" s="17" customFormat="1" ht="12.75"/>
    <row r="1128" s="17" customFormat="1" ht="12.75"/>
    <row r="1129" s="17" customFormat="1" ht="12.75"/>
    <row r="1130" s="17" customFormat="1" ht="12.75"/>
    <row r="1131" s="17" customFormat="1" ht="12.75"/>
    <row r="1132" s="17" customFormat="1" ht="12.75"/>
    <row r="1133" s="17" customFormat="1" ht="12.75"/>
    <row r="1134" s="17" customFormat="1" ht="12.75"/>
    <row r="1135" s="17" customFormat="1" ht="12.75"/>
    <row r="1136" s="17" customFormat="1" ht="12.75"/>
    <row r="1137" s="17" customFormat="1" ht="12.75"/>
    <row r="1138" s="17" customFormat="1" ht="12.75"/>
    <row r="1139" s="17" customFormat="1" ht="12.75"/>
    <row r="1140" s="17" customFormat="1" ht="12.75"/>
    <row r="1141" s="17" customFormat="1" ht="12.75"/>
    <row r="1142" s="17" customFormat="1" ht="12.75"/>
    <row r="1143" s="17" customFormat="1" ht="12.75"/>
    <row r="1144" s="17" customFormat="1" ht="12.75"/>
    <row r="1145" s="17" customFormat="1" ht="12.75"/>
    <row r="1146" s="17" customFormat="1" ht="12.75"/>
    <row r="1147" s="17" customFormat="1" ht="12.75"/>
    <row r="1148" s="17" customFormat="1" ht="12.75"/>
    <row r="1149" s="17" customFormat="1" ht="12.75"/>
    <row r="1150" s="17" customFormat="1" ht="12.75"/>
    <row r="1151" spans="8:14" s="17" customFormat="1" ht="12.75">
      <c r="H1151" s="18"/>
      <c r="I1151" s="18"/>
      <c r="J1151" s="18"/>
      <c r="K1151" s="18"/>
      <c r="L1151" s="18"/>
      <c r="M1151" s="18"/>
      <c r="N1151" s="18"/>
    </row>
  </sheetData>
  <mergeCells count="27">
    <mergeCell ref="D4:F4"/>
    <mergeCell ref="G4:I4"/>
    <mergeCell ref="J4:L4"/>
    <mergeCell ref="N4:P4"/>
    <mergeCell ref="D5:F5"/>
    <mergeCell ref="G5:I5"/>
    <mergeCell ref="J5:L5"/>
    <mergeCell ref="N5:P5"/>
    <mergeCell ref="D9:F9"/>
    <mergeCell ref="G9:I9"/>
    <mergeCell ref="J9:L9"/>
    <mergeCell ref="N9:P9"/>
    <mergeCell ref="D11:F11"/>
    <mergeCell ref="G11:I11"/>
    <mergeCell ref="J11:L11"/>
    <mergeCell ref="N11:P11"/>
    <mergeCell ref="Q45:R45"/>
    <mergeCell ref="D43:F43"/>
    <mergeCell ref="G43:I43"/>
    <mergeCell ref="J43:M43"/>
    <mergeCell ref="N43:P43"/>
    <mergeCell ref="G67:H67"/>
    <mergeCell ref="G45:I45"/>
    <mergeCell ref="J45:L45"/>
    <mergeCell ref="N45:P45"/>
    <mergeCell ref="I65:J65"/>
    <mergeCell ref="K65:L65"/>
  </mergeCells>
  <printOptions horizontalCentered="1"/>
  <pageMargins left="0.3937007874015748" right="0.3937007874015748" top="0.7086614173228347" bottom="0.3937007874015748" header="0" footer="0"/>
  <pageSetup horizontalDpi="600" verticalDpi="600" orientation="landscape" paperSize="9" scale="3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Sagis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Ronelleb</dc:creator>
  <cp:keywords/>
  <dc:description/>
  <cp:lastModifiedBy>madeliedj</cp:lastModifiedBy>
  <cp:lastPrinted>2004-02-26T06:25:26Z</cp:lastPrinted>
  <dcterms:created xsi:type="dcterms:W3CDTF">2002-02-15T09:17:36Z</dcterms:created>
  <dcterms:modified xsi:type="dcterms:W3CDTF">2004-02-26T06:28:01Z</dcterms:modified>
  <cp:category/>
  <cp:version/>
  <cp:contentType/>
  <cp:contentStatus/>
</cp:coreProperties>
</file>