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585" activeTab="0"/>
  </bookViews>
  <sheets>
    <sheet name="Sorghum" sheetId="1" r:id="rId1"/>
  </sheets>
  <definedNames/>
  <calcPr fullCalcOnLoad="1"/>
</workbook>
</file>

<file path=xl/sharedStrings.xml><?xml version="1.0" encoding="utf-8"?>
<sst xmlns="http://schemas.openxmlformats.org/spreadsheetml/2006/main" count="156" uniqueCount="127">
  <si>
    <t>%</t>
  </si>
  <si>
    <t>Total</t>
  </si>
  <si>
    <t>Totaal</t>
  </si>
  <si>
    <t>(b) Acquisition</t>
  </si>
  <si>
    <t>(b) Verkryging</t>
  </si>
  <si>
    <t>(7)</t>
  </si>
  <si>
    <t>(c) Utilisation</t>
  </si>
  <si>
    <t>(c) Aanwending</t>
  </si>
  <si>
    <t xml:space="preserve">Withdrawn by producers </t>
  </si>
  <si>
    <t xml:space="preserve">Onttrek deur produsente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</si>
  <si>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</si>
  <si>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</si>
  <si>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</si>
  <si>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</si>
  <si>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</si>
  <si>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</si>
  <si>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</si>
  <si>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</si>
  <si>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</si>
  <si>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</si>
  <si>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</si>
  <si>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</si>
  <si>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</si>
  <si>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</si>
  <si>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</si>
  <si>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</si>
  <si>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</si>
  <si>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GM-GL</t>
  </si>
  <si>
    <t>GH</t>
  </si>
  <si>
    <t>Sweet/Soet</t>
  </si>
  <si>
    <t>Bitter</t>
  </si>
  <si>
    <t>Imports destined for RSA</t>
  </si>
  <si>
    <t xml:space="preserve"> Invoere bestem vir RSA</t>
  </si>
  <si>
    <t>Processed for the local market:</t>
  </si>
  <si>
    <t>Verwerk vir die binnelandse mark:</t>
  </si>
  <si>
    <t>Human consumption:</t>
  </si>
  <si>
    <t>Menslike verbruik:</t>
  </si>
  <si>
    <t>Indoor malting process</t>
  </si>
  <si>
    <t>Binnenshuise moutproses</t>
  </si>
  <si>
    <t>Floor malting process</t>
  </si>
  <si>
    <t>Vloer moutproses</t>
  </si>
  <si>
    <t>Meal</t>
  </si>
  <si>
    <t>Meel</t>
  </si>
  <si>
    <t>Rice and grits - brew</t>
  </si>
  <si>
    <t>Rys en gruis - brou</t>
  </si>
  <si>
    <t>Rice and grits - consumption</t>
  </si>
  <si>
    <t>Rys en gruis - verbruikers</t>
  </si>
  <si>
    <t>Animal feed:</t>
  </si>
  <si>
    <t>Veevoermark:</t>
  </si>
  <si>
    <t>Pet Food</t>
  </si>
  <si>
    <t>Troeteldierkos</t>
  </si>
  <si>
    <t>Feed - poultry</t>
  </si>
  <si>
    <t>Voer - pluimvee</t>
  </si>
  <si>
    <t>Feed - livestock</t>
  </si>
  <si>
    <t>Voer - lewende hawe</t>
  </si>
  <si>
    <t>Netto versendings(+)/ontvangstes(-)</t>
  </si>
  <si>
    <t>Producer deliveries directly from farms./Produsentelewerings direk vanaf plase:</t>
  </si>
  <si>
    <t xml:space="preserve">(9) </t>
  </si>
  <si>
    <t>(a) Beginvoorraad</t>
  </si>
  <si>
    <t>ton</t>
  </si>
  <si>
    <t>(f) Unutilised stock (a+b-c-d-e)</t>
  </si>
  <si>
    <t>(a) Opening stock</t>
  </si>
  <si>
    <t>Includes a portion of the production of developing sector - the balance will not necessarily be included here./Ingesluit 'n deel van die opkomende sektor - die balans sal nie noodwendig hier ingesluit word nie.</t>
  </si>
  <si>
    <t>The information system reports only on the actual movement of sorghum in commercial structures, and must under no circumstances be construed as confirmation or an indication of ownership./Die inligtingstelsel rapporteer slegs oor die fisiese beweging</t>
  </si>
  <si>
    <t>Net dispatches(+)/receipts(-)</t>
  </si>
  <si>
    <t>van sorghum in kommersiële strukture, en moet geensins as 'n bevestiging of aanduiding van eiendomsreg geag word nie.</t>
  </si>
  <si>
    <t>Figures not comparable./Syfers nie vergelykbaar nie.</t>
  </si>
  <si>
    <t>African countries</t>
  </si>
  <si>
    <t>Other countries</t>
  </si>
  <si>
    <t>Afrika lande</t>
  </si>
  <si>
    <t>Ander lande</t>
  </si>
  <si>
    <t>Sorghum equivalent./Sorghum ekwivalent.</t>
  </si>
  <si>
    <t>Whole sorghum</t>
  </si>
  <si>
    <t>Heel sorghum</t>
  </si>
  <si>
    <t>+/- (3)</t>
  </si>
  <si>
    <t>Border posts</t>
  </si>
  <si>
    <t>Harbours</t>
  </si>
  <si>
    <t>Grensposte</t>
  </si>
  <si>
    <t>Hawens</t>
  </si>
  <si>
    <t>Surplus(-)/Deficit(+) (8)</t>
  </si>
  <si>
    <t>(g) Stock stored at: (9)</t>
  </si>
  <si>
    <t>Surplus(-)/Tekort(+) (8)</t>
  </si>
  <si>
    <t>(g) Voorraad geberg by: (9)</t>
  </si>
  <si>
    <t>Products (6)</t>
  </si>
  <si>
    <t>1 Apr 2002</t>
  </si>
  <si>
    <t>Preliminary/Voorlopig</t>
  </si>
  <si>
    <t>Physical stock is verified regularly on a random basis by SAGIS's Audit Inspection Division./Fisiese voorraad word gereeld op 'n steekproefbasis deur SAGIS se Oudit Inspeksie Afdeling geverifieer.</t>
  </si>
  <si>
    <t>'000 t</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</si>
  <si>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</si>
  <si>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</si>
  <si>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(h) Imports destined for exports not</t>
  </si>
  <si>
    <t>(h) Invoere bestem vir uitvoere nie</t>
  </si>
  <si>
    <t>included in the above information</t>
  </si>
  <si>
    <t xml:space="preserve">    ingesluit in inligting hierbo nie</t>
  </si>
  <si>
    <t>Opening stock</t>
  </si>
  <si>
    <t>Beginvoorraad</t>
  </si>
  <si>
    <t>Imported</t>
  </si>
  <si>
    <t>Ingevoer</t>
  </si>
  <si>
    <t>Exported</t>
  </si>
  <si>
    <t>Uitgevoer</t>
  </si>
  <si>
    <t>Stock surplus(-)/deficit(+)</t>
  </si>
  <si>
    <t>Voorraad surplus(-)/tekort(+)</t>
  </si>
  <si>
    <t>Stock</t>
  </si>
  <si>
    <t>Voorraad</t>
  </si>
  <si>
    <t>Mar/Mrt 2003</t>
  </si>
  <si>
    <t>(10)</t>
  </si>
  <si>
    <t>inligting, vir maande anders as hierbo, is beskikbaar op SAGIS se webblad: http://www.sagis.org.za onder die tabel "Maandelikse Inligting".</t>
  </si>
  <si>
    <t>Amendments to previously published information for months other than above are available on SAGIS's website: http://www.sagis.org.za on the table "Monthly Information"./Wysigings aan reeds gepubliseerde</t>
  </si>
  <si>
    <t xml:space="preserve">SMI-052003  </t>
  </si>
  <si>
    <t>26/05/2003</t>
  </si>
  <si>
    <t>SORGHUM - 2003/2004 Year (Apr - Mar)/2003/2004 Jaar (Apr - Mrt) (2)</t>
  </si>
  <si>
    <t>Apr 2003</t>
  </si>
  <si>
    <t>Apr 2002</t>
  </si>
  <si>
    <t>1 Apr 2003</t>
  </si>
  <si>
    <t>Deliveries directly from farms (5)(10)</t>
  </si>
  <si>
    <t>Lewerings direk vanaf plase (5)(10)</t>
  </si>
  <si>
    <t>(d) RSA Exports (7)</t>
  </si>
  <si>
    <t>(d) RSA Uitvoere (7)</t>
  </si>
  <si>
    <t>Produkte (6)</t>
  </si>
  <si>
    <t>30 Apr 2003</t>
  </si>
  <si>
    <t>30 Apr 2002</t>
  </si>
  <si>
    <r>
      <t>(f) Onaangewende voorraad</t>
    </r>
    <r>
      <rPr>
        <sz val="15"/>
        <rFont val="Arial"/>
        <family val="2"/>
      </rPr>
      <t xml:space="preserve"> </t>
    </r>
    <r>
      <rPr>
        <b/>
        <sz val="15"/>
        <rFont val="Arial"/>
        <family val="2"/>
      </rPr>
      <t>(a+b-c-d-e)</t>
    </r>
    <r>
      <rPr>
        <sz val="15"/>
        <rFont val="Arial"/>
        <family val="2"/>
      </rPr>
      <t xml:space="preserve"> </t>
    </r>
  </si>
  <si>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</si>
  <si>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6 112</t>
  </si>
  <si>
    <t>13 978</t>
  </si>
  <si>
    <t>2 326</t>
  </si>
  <si>
    <t>The surplus/deficit figures are partly due to sorghum dispatched as bitter consumption but received as sweet consumption./Die surplus/tekort syfers is gedeeltelik as gevolg van sorghum wat versend is as bitter verbruik maar ontvang word as soet verbruik.</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</si>
</sst>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10">
    <font>
      <sz val="10"/>
      <name val="Arial"/>
      <family val="0"/>
    </font>
    <font>
      <b/>
      <sz val="17"/>
      <name val="Arial"/>
      <family val="2"/>
    </font>
    <font>
      <sz val="17"/>
      <name val="Arial"/>
      <family val="2"/>
    </font>
    <font>
      <sz val="15"/>
      <name val="Arial"/>
      <family val="2"/>
    </font>
    <font>
      <b/>
      <sz val="14"/>
      <name val="Arial"/>
      <family val="2"/>
    </font>
    <font>
      <sz val="14"/>
      <name val="Arial"/>
      <family val="2"/>
    </font>
    <font>
      <b/>
      <sz val="15"/>
      <name val="Arial"/>
      <family val="2"/>
    </font>
    <font>
      <i/>
      <sz val="15"/>
      <name val="Arial"/>
      <family val="2"/>
    </font>
    <font>
      <sz val="12"/>
      <name val="Arial"/>
      <family val="2"/>
    </font>
    <font>
      <sz val="11"/>
      <name val="Arial"/>
      <family val="2"/>
    </font>
  </fonts>
  <fills count="2">
    <fill>
      <patternFill/>
    </fill>
    <fill>
      <patternFill patternType="gray125"/>
    </fill>
  </fills>
  <borders count="64">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style="medium"/>
      <right style="medium"/>
      <top>
        <color indexed="63"/>
      </top>
      <bottom style="medium"/>
    </border>
    <border>
      <left>
        <color indexed="63"/>
      </left>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medium"/>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medium"/>
    </border>
    <border>
      <left style="thin"/>
      <right style="medium"/>
      <top>
        <color indexed="63"/>
      </top>
      <bottom style="medium"/>
    </border>
    <border>
      <left>
        <color indexed="63"/>
      </left>
      <right style="thin"/>
      <top>
        <color indexed="63"/>
      </top>
      <bottom style="thin"/>
    </border>
    <border>
      <left style="thin"/>
      <right style="thin"/>
      <top style="medium"/>
      <bottom style="medium"/>
    </border>
    <border>
      <left style="medium"/>
      <right style="thin"/>
      <top style="medium"/>
      <bottom style="thin"/>
    </border>
    <border>
      <left style="thin"/>
      <right>
        <color indexed="63"/>
      </right>
      <top>
        <color indexed="63"/>
      </top>
      <bottom>
        <color indexed="63"/>
      </bottom>
    </border>
    <border>
      <left style="medium"/>
      <right style="thin"/>
      <top style="thin"/>
      <bottom style="thin"/>
    </border>
    <border>
      <left>
        <color indexed="63"/>
      </left>
      <right style="thin"/>
      <top style="thin"/>
      <bottom style="thin"/>
    </border>
    <border>
      <left style="thin"/>
      <right style="medium"/>
      <top style="thin"/>
      <bottom style="thin"/>
    </border>
    <border>
      <left>
        <color indexed="63"/>
      </left>
      <right>
        <color indexed="63"/>
      </right>
      <top style="thin"/>
      <bottom style="thin"/>
    </border>
    <border>
      <left style="thin"/>
      <right>
        <color indexed="63"/>
      </right>
      <top style="thin"/>
      <bottom style="thin"/>
    </border>
    <border>
      <left style="medium"/>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medium"/>
      <right style="thin"/>
      <top style="thin"/>
      <bottom>
        <color indexed="63"/>
      </bottom>
    </border>
    <border>
      <left style="thin"/>
      <right style="medium"/>
      <top>
        <color indexed="63"/>
      </top>
      <bottom>
        <color indexed="63"/>
      </bottom>
    </border>
    <border>
      <left style="thin"/>
      <right style="medium"/>
      <top style="thin"/>
      <bottom>
        <color indexed="63"/>
      </bottom>
    </border>
    <border>
      <left style="medium"/>
      <right style="thin"/>
      <top>
        <color indexed="63"/>
      </top>
      <bottom>
        <color indexed="63"/>
      </bottom>
    </border>
    <border>
      <left style="medium"/>
      <right style="thin"/>
      <top>
        <color indexed="63"/>
      </top>
      <bottom style="thin"/>
    </border>
    <border>
      <left style="thin"/>
      <right style="medium"/>
      <top>
        <color indexed="63"/>
      </top>
      <bottom style="thin"/>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thin"/>
      <bottom style="medium"/>
    </border>
    <border>
      <left>
        <color indexed="63"/>
      </left>
      <right style="thin"/>
      <top style="thin"/>
      <bottom style="medium"/>
    </border>
    <border>
      <left style="medium"/>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2">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3" fillId="0" borderId="0" xfId="0" applyFont="1" applyFill="1" applyBorder="1" applyAlignment="1">
      <alignment/>
    </xf>
    <xf numFmtId="0" fontId="3" fillId="0" borderId="0" xfId="0" applyFont="1" applyFill="1" applyAlignment="1">
      <alignment/>
    </xf>
    <xf numFmtId="0" fontId="3" fillId="0" borderId="0" xfId="0" applyFont="1" applyFill="1" applyBorder="1" applyAlignment="1">
      <alignment horizontal="right"/>
    </xf>
    <xf numFmtId="0" fontId="3" fillId="0" borderId="0" xfId="0" applyFont="1" applyFill="1" applyBorder="1" applyAlignment="1">
      <alignment/>
    </xf>
    <xf numFmtId="0" fontId="4" fillId="0" borderId="0" xfId="0" applyFont="1" applyFill="1" applyBorder="1" applyAlignment="1">
      <alignment horizontal="left"/>
    </xf>
    <xf numFmtId="1" fontId="5" fillId="0" borderId="0" xfId="0" applyNumberFormat="1" applyFont="1" applyFill="1" applyBorder="1" applyAlignment="1">
      <alignment/>
    </xf>
    <xf numFmtId="0" fontId="4" fillId="0" borderId="0" xfId="0" applyFont="1" applyFill="1" applyBorder="1" applyAlignment="1">
      <alignment horizontal="right"/>
    </xf>
    <xf numFmtId="0" fontId="5" fillId="0" borderId="0" xfId="0" applyFont="1" applyFill="1" applyBorder="1" applyAlignment="1">
      <alignment/>
    </xf>
    <xf numFmtId="0" fontId="5" fillId="0" borderId="0" xfId="0" applyFont="1" applyFill="1" applyAlignment="1">
      <alignment/>
    </xf>
    <xf numFmtId="0" fontId="5" fillId="0" borderId="0" xfId="0" applyFont="1" applyFill="1" applyAlignment="1">
      <alignment horizontal="left"/>
    </xf>
    <xf numFmtId="0" fontId="5" fillId="0" borderId="0" xfId="0" applyFont="1" applyFill="1" applyAlignment="1">
      <alignment/>
    </xf>
    <xf numFmtId="165" fontId="5" fillId="0" borderId="0" xfId="0" applyNumberFormat="1" applyFont="1" applyFill="1" applyAlignment="1">
      <alignment/>
    </xf>
    <xf numFmtId="0" fontId="5" fillId="0" borderId="0" xfId="0" applyFont="1" applyFill="1" applyAlignment="1">
      <alignment horizontal="right"/>
    </xf>
    <xf numFmtId="0" fontId="0" fillId="0" borderId="0" xfId="0" applyFont="1" applyFill="1" applyBorder="1" applyAlignment="1">
      <alignment/>
    </xf>
    <xf numFmtId="0" fontId="0" fillId="0" borderId="0" xfId="0" applyFont="1" applyFill="1" applyAlignment="1">
      <alignment/>
    </xf>
    <xf numFmtId="49" fontId="3" fillId="0" borderId="0" xfId="0" applyNumberFormat="1" applyFont="1" applyFill="1" applyAlignment="1">
      <alignment horizontal="left"/>
    </xf>
    <xf numFmtId="0" fontId="3" fillId="0" borderId="0" xfId="0" applyFont="1" applyFill="1" applyBorder="1" applyAlignment="1" quotePrefix="1">
      <alignment/>
    </xf>
    <xf numFmtId="14" fontId="1" fillId="0" borderId="0" xfId="0" applyNumberFormat="1" applyFont="1" applyFill="1" applyBorder="1" applyAlignment="1" quotePrefix="1">
      <alignment horizontal="right"/>
    </xf>
    <xf numFmtId="3" fontId="6" fillId="0" borderId="2" xfId="0" applyNumberFormat="1" applyFont="1" applyFill="1" applyBorder="1" applyAlignment="1">
      <alignment horizontal="center"/>
    </xf>
    <xf numFmtId="3" fontId="6" fillId="0" borderId="3" xfId="0" applyNumberFormat="1" applyFont="1" applyFill="1" applyBorder="1" applyAlignment="1">
      <alignment horizontal="center"/>
    </xf>
    <xf numFmtId="0" fontId="3" fillId="0" borderId="4" xfId="0" applyFont="1" applyFill="1" applyBorder="1" applyAlignment="1">
      <alignment horizontal="center"/>
    </xf>
    <xf numFmtId="0" fontId="6" fillId="0" borderId="3" xfId="0" applyFont="1" applyFill="1" applyBorder="1" applyAlignment="1">
      <alignment horizontal="center"/>
    </xf>
    <xf numFmtId="0" fontId="6" fillId="0" borderId="5" xfId="0" applyFont="1" applyFill="1" applyBorder="1" applyAlignment="1">
      <alignment horizontal="center"/>
    </xf>
    <xf numFmtId="3" fontId="6" fillId="0" borderId="6" xfId="0" applyNumberFormat="1" applyFont="1" applyFill="1" applyBorder="1" applyAlignment="1">
      <alignment horizontal="center"/>
    </xf>
    <xf numFmtId="3" fontId="6" fillId="0" borderId="0" xfId="0" applyNumberFormat="1" applyFont="1" applyFill="1" applyBorder="1" applyAlignment="1">
      <alignment horizontal="center"/>
    </xf>
    <xf numFmtId="0" fontId="6" fillId="0" borderId="7" xfId="0" applyNumberFormat="1" applyFont="1" applyFill="1" applyBorder="1" applyAlignment="1">
      <alignment horizontal="center"/>
    </xf>
    <xf numFmtId="0" fontId="6" fillId="0" borderId="0" xfId="0" applyFont="1" applyFill="1" applyBorder="1" applyAlignment="1">
      <alignment horizontal="center"/>
    </xf>
    <xf numFmtId="0" fontId="6" fillId="0" borderId="8" xfId="0" applyFont="1" applyFill="1" applyBorder="1" applyAlignment="1">
      <alignment horizontal="center"/>
    </xf>
    <xf numFmtId="0" fontId="3" fillId="0" borderId="9" xfId="0" applyNumberFormat="1" applyFont="1" applyFill="1" applyBorder="1" applyAlignment="1">
      <alignment horizontal="center"/>
    </xf>
    <xf numFmtId="0" fontId="3" fillId="0" borderId="10" xfId="0" applyNumberFormat="1" applyFont="1" applyFill="1" applyBorder="1" applyAlignment="1">
      <alignment horizontal="center"/>
    </xf>
    <xf numFmtId="0" fontId="3" fillId="0" borderId="3" xfId="0" applyNumberFormat="1" applyFont="1" applyFill="1" applyBorder="1" applyAlignment="1">
      <alignment horizontal="center"/>
    </xf>
    <xf numFmtId="0" fontId="3" fillId="0" borderId="7" xfId="0" applyFont="1" applyFill="1" applyBorder="1" applyAlignment="1" quotePrefix="1">
      <alignment horizontal="center"/>
    </xf>
    <xf numFmtId="0" fontId="3" fillId="0" borderId="8" xfId="0" applyNumberFormat="1" applyFont="1" applyFill="1" applyBorder="1" applyAlignment="1">
      <alignment horizontal="center"/>
    </xf>
    <xf numFmtId="3" fontId="6" fillId="0" borderId="11" xfId="0" applyNumberFormat="1" applyFont="1" applyFill="1" applyBorder="1" applyAlignment="1">
      <alignment horizontal="center"/>
    </xf>
    <xf numFmtId="3" fontId="6" fillId="0" borderId="1" xfId="0" applyNumberFormat="1" applyFont="1" applyFill="1" applyBorder="1" applyAlignment="1">
      <alignment horizontal="center"/>
    </xf>
    <xf numFmtId="17" fontId="3" fillId="0" borderId="12" xfId="0" applyNumberFormat="1" applyFont="1" applyFill="1" applyBorder="1" applyAlignment="1">
      <alignment horizontal="center"/>
    </xf>
    <xf numFmtId="0" fontId="3" fillId="0" borderId="13" xfId="0" applyFont="1" applyFill="1" applyBorder="1" applyAlignment="1">
      <alignment horizontal="center"/>
    </xf>
    <xf numFmtId="0" fontId="3" fillId="0" borderId="1" xfId="0" applyFont="1" applyFill="1" applyBorder="1" applyAlignment="1">
      <alignment horizontal="center"/>
    </xf>
    <xf numFmtId="0" fontId="3" fillId="0" borderId="14" xfId="0" applyFont="1" applyFill="1" applyBorder="1" applyAlignment="1" quotePrefix="1">
      <alignment horizontal="center"/>
    </xf>
    <xf numFmtId="0" fontId="3" fillId="0" borderId="15" xfId="0" applyFont="1" applyFill="1" applyBorder="1" applyAlignment="1">
      <alignment horizontal="center"/>
    </xf>
    <xf numFmtId="0" fontId="6" fillId="0" borderId="1" xfId="0" applyFont="1" applyFill="1" applyBorder="1" applyAlignment="1">
      <alignment horizontal="center"/>
    </xf>
    <xf numFmtId="0" fontId="6" fillId="0" borderId="15" xfId="0" applyFont="1" applyFill="1" applyBorder="1" applyAlignment="1">
      <alignment horizontal="center"/>
    </xf>
    <xf numFmtId="0" fontId="3" fillId="0" borderId="0" xfId="0" applyFont="1" applyFill="1" applyBorder="1" applyAlignment="1">
      <alignment horizontal="center"/>
    </xf>
    <xf numFmtId="17" fontId="3" fillId="0" borderId="1" xfId="0" applyNumberFormat="1" applyFont="1" applyFill="1" applyBorder="1" applyAlignment="1">
      <alignment horizontal="center"/>
    </xf>
    <xf numFmtId="0" fontId="3" fillId="0" borderId="16" xfId="0" applyFont="1" applyFill="1" applyBorder="1" applyAlignment="1">
      <alignment horizontal="center"/>
    </xf>
    <xf numFmtId="0" fontId="3" fillId="0" borderId="2" xfId="0" applyFont="1" applyFill="1" applyBorder="1" applyAlignment="1">
      <alignment/>
    </xf>
    <xf numFmtId="0" fontId="3" fillId="0" borderId="3" xfId="0" applyFont="1" applyFill="1" applyBorder="1" applyAlignment="1">
      <alignment/>
    </xf>
    <xf numFmtId="17" fontId="3" fillId="0" borderId="17" xfId="0" applyNumberFormat="1" applyFont="1" applyFill="1" applyBorder="1" applyAlignment="1">
      <alignment horizontal="center"/>
    </xf>
    <xf numFmtId="0" fontId="3" fillId="0" borderId="5" xfId="0" applyFont="1" applyFill="1" applyBorder="1" applyAlignment="1">
      <alignment/>
    </xf>
    <xf numFmtId="0" fontId="6" fillId="0" borderId="6" xfId="0" applyFont="1" applyFill="1" applyBorder="1" applyAlignment="1">
      <alignment/>
    </xf>
    <xf numFmtId="0" fontId="6" fillId="0" borderId="0" xfId="0" applyFont="1" applyFill="1" applyBorder="1" applyAlignment="1">
      <alignment horizontal="left"/>
    </xf>
    <xf numFmtId="164" fontId="3" fillId="0" borderId="18" xfId="0" applyNumberFormat="1" applyFont="1" applyFill="1" applyBorder="1" applyAlignment="1">
      <alignment/>
    </xf>
    <xf numFmtId="164" fontId="3" fillId="0" borderId="19" xfId="0" applyNumberFormat="1" applyFont="1" applyFill="1" applyBorder="1" applyAlignment="1">
      <alignment/>
    </xf>
    <xf numFmtId="164" fontId="3" fillId="0" borderId="20" xfId="0" applyNumberFormat="1" applyFont="1" applyFill="1" applyBorder="1" applyAlignment="1">
      <alignment/>
    </xf>
    <xf numFmtId="164" fontId="3" fillId="0" borderId="16" xfId="0" applyNumberFormat="1" applyFont="1" applyFill="1" applyBorder="1" applyAlignment="1">
      <alignment horizontal="right"/>
    </xf>
    <xf numFmtId="164" fontId="3" fillId="0" borderId="21" xfId="0" applyNumberFormat="1" applyFont="1" applyFill="1" applyBorder="1" applyAlignment="1">
      <alignment/>
    </xf>
    <xf numFmtId="0" fontId="6" fillId="0" borderId="0" xfId="0" applyFont="1" applyFill="1" applyBorder="1" applyAlignment="1">
      <alignment horizontal="right"/>
    </xf>
    <xf numFmtId="0" fontId="6" fillId="0" borderId="8" xfId="0" applyFont="1" applyFill="1" applyBorder="1" applyAlignment="1">
      <alignment horizontal="right"/>
    </xf>
    <xf numFmtId="1" fontId="3" fillId="0" borderId="16" xfId="0" applyNumberFormat="1" applyFont="1" applyFill="1" applyBorder="1" applyAlignment="1">
      <alignment horizontal="center"/>
    </xf>
    <xf numFmtId="0" fontId="3" fillId="0" borderId="8" xfId="0" applyFont="1" applyFill="1" applyBorder="1" applyAlignment="1">
      <alignment/>
    </xf>
    <xf numFmtId="0" fontId="6" fillId="0" borderId="22" xfId="0" applyFont="1" applyFill="1" applyBorder="1" applyAlignment="1">
      <alignment horizontal="left"/>
    </xf>
    <xf numFmtId="164" fontId="3" fillId="0" borderId="3" xfId="0" applyNumberFormat="1" applyFont="1" applyFill="1" applyBorder="1" applyAlignment="1">
      <alignment/>
    </xf>
    <xf numFmtId="164" fontId="3" fillId="0" borderId="3" xfId="0" applyNumberFormat="1" applyFont="1" applyFill="1" applyBorder="1" applyAlignment="1" quotePrefix="1">
      <alignment horizontal="center"/>
    </xf>
    <xf numFmtId="164" fontId="3" fillId="0" borderId="23" xfId="0" applyNumberFormat="1" applyFont="1" applyFill="1" applyBorder="1" applyAlignment="1">
      <alignment/>
    </xf>
    <xf numFmtId="0" fontId="7" fillId="0" borderId="24" xfId="0" applyFont="1" applyFill="1" applyBorder="1" applyAlignment="1">
      <alignment/>
    </xf>
    <xf numFmtId="0" fontId="3" fillId="0" borderId="25" xfId="0" applyFont="1" applyFill="1" applyBorder="1" applyAlignment="1">
      <alignment/>
    </xf>
    <xf numFmtId="164" fontId="3" fillId="0" borderId="9" xfId="0" applyNumberFormat="1" applyFont="1" applyFill="1" applyBorder="1" applyAlignment="1">
      <alignment/>
    </xf>
    <xf numFmtId="164" fontId="3" fillId="0" borderId="26" xfId="0" applyNumberFormat="1" applyFont="1" applyFill="1" applyBorder="1" applyAlignment="1">
      <alignment/>
    </xf>
    <xf numFmtId="164" fontId="3" fillId="0" borderId="5" xfId="0" applyNumberFormat="1" applyFont="1" applyFill="1" applyBorder="1" applyAlignment="1">
      <alignment horizontal="right"/>
    </xf>
    <xf numFmtId="0" fontId="7" fillId="0" borderId="25" xfId="0" applyFont="1" applyFill="1" applyBorder="1" applyAlignment="1">
      <alignment horizontal="right"/>
    </xf>
    <xf numFmtId="0" fontId="7" fillId="0" borderId="27" xfId="0" applyFont="1" applyFill="1" applyBorder="1" applyAlignment="1">
      <alignment horizontal="right"/>
    </xf>
    <xf numFmtId="0" fontId="7" fillId="0" borderId="28" xfId="0" applyFont="1" applyFill="1" applyBorder="1" applyAlignment="1">
      <alignment horizontal="left"/>
    </xf>
    <xf numFmtId="0" fontId="7" fillId="0" borderId="22" xfId="0" applyFont="1" applyFill="1" applyBorder="1" applyAlignment="1">
      <alignment horizontal="left"/>
    </xf>
    <xf numFmtId="164" fontId="3" fillId="0" borderId="12" xfId="0" applyNumberFormat="1" applyFont="1" applyFill="1" applyBorder="1" applyAlignment="1">
      <alignment/>
    </xf>
    <xf numFmtId="164" fontId="3" fillId="0" borderId="29" xfId="0" applyNumberFormat="1" applyFont="1" applyFill="1" applyBorder="1" applyAlignment="1">
      <alignment/>
    </xf>
    <xf numFmtId="164" fontId="3" fillId="0" borderId="30" xfId="0" applyNumberFormat="1" applyFont="1" applyFill="1" applyBorder="1" applyAlignment="1">
      <alignment/>
    </xf>
    <xf numFmtId="164" fontId="3" fillId="0" borderId="15" xfId="0" applyNumberFormat="1" applyFont="1" applyFill="1" applyBorder="1" applyAlignment="1" quotePrefix="1">
      <alignment horizontal="center"/>
    </xf>
    <xf numFmtId="0" fontId="7" fillId="0" borderId="22" xfId="0" applyFont="1" applyFill="1" applyBorder="1" applyAlignment="1">
      <alignment horizontal="right"/>
    </xf>
    <xf numFmtId="0" fontId="7" fillId="0" borderId="31" xfId="0" applyFont="1" applyFill="1" applyBorder="1" applyAlignment="1">
      <alignment horizontal="right"/>
    </xf>
    <xf numFmtId="164" fontId="3" fillId="0" borderId="0" xfId="0" applyNumberFormat="1" applyFont="1" applyFill="1" applyBorder="1" applyAlignment="1">
      <alignment/>
    </xf>
    <xf numFmtId="1" fontId="3" fillId="0" borderId="0" xfId="0" applyNumberFormat="1" applyFont="1" applyFill="1" applyBorder="1" applyAlignment="1">
      <alignment/>
    </xf>
    <xf numFmtId="0" fontId="6" fillId="0" borderId="22" xfId="0" applyFont="1" applyFill="1" applyBorder="1" applyAlignment="1" quotePrefix="1">
      <alignment horizontal="left"/>
    </xf>
    <xf numFmtId="164" fontId="3" fillId="0" borderId="32" xfId="0" applyNumberFormat="1" applyFont="1" applyFill="1" applyBorder="1" applyAlignment="1">
      <alignment/>
    </xf>
    <xf numFmtId="164" fontId="3" fillId="0" borderId="5" xfId="0" applyNumberFormat="1" applyFont="1" applyFill="1" applyBorder="1" applyAlignment="1">
      <alignment/>
    </xf>
    <xf numFmtId="164" fontId="3" fillId="0" borderId="21" xfId="0" applyNumberFormat="1" applyFont="1" applyFill="1" applyBorder="1" applyAlignment="1">
      <alignment horizontal="right"/>
    </xf>
    <xf numFmtId="0" fontId="3" fillId="0" borderId="24" xfId="0" applyFont="1" applyFill="1" applyBorder="1" applyAlignment="1">
      <alignment horizontal="left"/>
    </xf>
    <xf numFmtId="0" fontId="3" fillId="0" borderId="25" xfId="0" applyFont="1" applyFill="1" applyBorder="1" applyAlignment="1" quotePrefix="1">
      <alignment horizontal="left"/>
    </xf>
    <xf numFmtId="164" fontId="3" fillId="0" borderId="33" xfId="0" applyNumberFormat="1" applyFont="1" applyFill="1" applyBorder="1" applyAlignment="1">
      <alignment/>
    </xf>
    <xf numFmtId="164" fontId="3" fillId="0" borderId="26" xfId="0" applyNumberFormat="1" applyFont="1" applyFill="1" applyBorder="1" applyAlignment="1">
      <alignment horizontal="right"/>
    </xf>
    <xf numFmtId="0" fontId="3" fillId="0" borderId="25" xfId="0" applyFont="1" applyFill="1" applyBorder="1" applyAlignment="1">
      <alignment horizontal="right"/>
    </xf>
    <xf numFmtId="0" fontId="3" fillId="0" borderId="27" xfId="0" applyFont="1" applyFill="1" applyBorder="1" applyAlignment="1">
      <alignment horizontal="right"/>
    </xf>
    <xf numFmtId="0" fontId="3" fillId="0" borderId="34" xfId="0" applyFont="1" applyFill="1" applyBorder="1" applyAlignment="1">
      <alignment/>
    </xf>
    <xf numFmtId="164" fontId="3" fillId="0" borderId="35" xfId="0" applyNumberFormat="1" applyFont="1" applyFill="1" applyBorder="1" applyAlignment="1">
      <alignment/>
    </xf>
    <xf numFmtId="164" fontId="3" fillId="0" borderId="36" xfId="0" applyNumberFormat="1" applyFont="1" applyFill="1" applyBorder="1" applyAlignment="1">
      <alignment/>
    </xf>
    <xf numFmtId="164" fontId="3" fillId="0" borderId="37" xfId="0" applyNumberFormat="1" applyFont="1" applyFill="1" applyBorder="1" applyAlignment="1">
      <alignment/>
    </xf>
    <xf numFmtId="164" fontId="3" fillId="0" borderId="38" xfId="0" applyNumberFormat="1" applyFont="1" applyFill="1" applyBorder="1" applyAlignment="1">
      <alignment horizontal="right"/>
    </xf>
    <xf numFmtId="164" fontId="3" fillId="0" borderId="39" xfId="0" applyNumberFormat="1" applyFont="1" applyFill="1" applyBorder="1" applyAlignment="1">
      <alignment horizontal="right"/>
    </xf>
    <xf numFmtId="0" fontId="3" fillId="0" borderId="40" xfId="0" applyFont="1" applyFill="1" applyBorder="1" applyAlignment="1">
      <alignment horizontal="right"/>
    </xf>
    <xf numFmtId="0" fontId="3" fillId="0" borderId="41" xfId="0" applyFont="1" applyFill="1" applyBorder="1" applyAlignment="1">
      <alignment horizontal="right"/>
    </xf>
    <xf numFmtId="0" fontId="3" fillId="0" borderId="42" xfId="0" applyFont="1" applyFill="1" applyBorder="1" applyAlignment="1">
      <alignment/>
    </xf>
    <xf numFmtId="164" fontId="3" fillId="0" borderId="43" xfId="0" applyNumberFormat="1" applyFont="1" applyFill="1" applyBorder="1" applyAlignment="1">
      <alignment/>
    </xf>
    <xf numFmtId="164" fontId="3" fillId="0" borderId="27" xfId="0" applyNumberFormat="1" applyFont="1" applyFill="1" applyBorder="1" applyAlignment="1">
      <alignment/>
    </xf>
    <xf numFmtId="164" fontId="3" fillId="0" borderId="44" xfId="0" applyNumberFormat="1" applyFont="1" applyFill="1" applyBorder="1" applyAlignment="1">
      <alignment/>
    </xf>
    <xf numFmtId="164" fontId="3" fillId="0" borderId="25" xfId="0" applyNumberFormat="1" applyFont="1" applyFill="1" applyBorder="1" applyAlignment="1">
      <alignment horizontal="right"/>
    </xf>
    <xf numFmtId="164" fontId="3" fillId="0" borderId="45" xfId="0" applyNumberFormat="1" applyFont="1" applyFill="1" applyBorder="1" applyAlignment="1">
      <alignment/>
    </xf>
    <xf numFmtId="0" fontId="3" fillId="0" borderId="41" xfId="0" applyFont="1" applyFill="1" applyBorder="1" applyAlignment="1">
      <alignment horizontal="center"/>
    </xf>
    <xf numFmtId="0" fontId="7" fillId="0" borderId="34" xfId="0" applyFont="1" applyFill="1" applyBorder="1" applyAlignment="1">
      <alignment/>
    </xf>
    <xf numFmtId="164" fontId="3" fillId="0" borderId="46" xfId="0" applyNumberFormat="1" applyFont="1" applyFill="1" applyBorder="1" applyAlignment="1">
      <alignment/>
    </xf>
    <xf numFmtId="164" fontId="3" fillId="0" borderId="41" xfId="0" applyNumberFormat="1" applyFont="1" applyFill="1" applyBorder="1" applyAlignment="1">
      <alignment/>
    </xf>
    <xf numFmtId="164" fontId="3" fillId="0" borderId="0" xfId="0" applyNumberFormat="1" applyFont="1" applyFill="1" applyBorder="1" applyAlignment="1">
      <alignment horizontal="right"/>
    </xf>
    <xf numFmtId="0" fontId="7" fillId="0" borderId="41" xfId="0" applyFont="1" applyFill="1" applyBorder="1" applyAlignment="1">
      <alignment horizontal="right"/>
    </xf>
    <xf numFmtId="164" fontId="3" fillId="0" borderId="44" xfId="0" applyNumberFormat="1" applyFont="1" applyFill="1" applyBorder="1" applyAlignment="1" quotePrefix="1">
      <alignment horizontal="right"/>
    </xf>
    <xf numFmtId="0" fontId="3" fillId="0" borderId="42" xfId="0" applyFont="1" applyFill="1" applyBorder="1" applyAlignment="1">
      <alignment horizontal="center"/>
    </xf>
    <xf numFmtId="0" fontId="7" fillId="0" borderId="34" xfId="0" applyFont="1" applyFill="1" applyBorder="1" applyAlignment="1">
      <alignment horizontal="left"/>
    </xf>
    <xf numFmtId="164" fontId="3" fillId="0" borderId="47" xfId="0" applyNumberFormat="1" applyFont="1" applyFill="1" applyBorder="1" applyAlignment="1">
      <alignment/>
    </xf>
    <xf numFmtId="164" fontId="3" fillId="0" borderId="31" xfId="0" applyNumberFormat="1" applyFont="1" applyFill="1" applyBorder="1" applyAlignment="1">
      <alignment/>
    </xf>
    <xf numFmtId="164" fontId="3" fillId="0" borderId="48" xfId="0" applyNumberFormat="1" applyFont="1" applyFill="1" applyBorder="1" applyAlignment="1">
      <alignment/>
    </xf>
    <xf numFmtId="0" fontId="3" fillId="0" borderId="44" xfId="0" applyFont="1" applyFill="1" applyBorder="1" applyAlignment="1">
      <alignment/>
    </xf>
    <xf numFmtId="0" fontId="7" fillId="0" borderId="24" xfId="0" applyFont="1" applyFill="1" applyBorder="1" applyAlignment="1">
      <alignment horizontal="left"/>
    </xf>
    <xf numFmtId="164" fontId="3" fillId="0" borderId="22" xfId="0" applyNumberFormat="1" applyFont="1" applyFill="1" applyBorder="1" applyAlignment="1">
      <alignment horizontal="right"/>
    </xf>
    <xf numFmtId="164" fontId="3" fillId="0" borderId="48" xfId="0" applyNumberFormat="1" applyFont="1" applyFill="1" applyBorder="1" applyAlignment="1">
      <alignment horizontal="right"/>
    </xf>
    <xf numFmtId="0" fontId="3" fillId="0" borderId="34" xfId="0" applyFont="1" applyFill="1" applyBorder="1" applyAlignment="1">
      <alignment horizontal="left"/>
    </xf>
    <xf numFmtId="0" fontId="3" fillId="0" borderId="0" xfId="0" applyFont="1" applyFill="1" applyBorder="1" applyAlignment="1">
      <alignment horizontal="left"/>
    </xf>
    <xf numFmtId="0" fontId="3" fillId="0" borderId="28" xfId="0" applyFont="1" applyFill="1" applyBorder="1" applyAlignment="1">
      <alignment horizontal="left"/>
    </xf>
    <xf numFmtId="0" fontId="3" fillId="0" borderId="22" xfId="0" applyFont="1" applyFill="1" applyBorder="1" applyAlignment="1">
      <alignment horizontal="left"/>
    </xf>
    <xf numFmtId="164" fontId="3" fillId="0" borderId="13" xfId="0" applyNumberFormat="1" applyFont="1" applyFill="1" applyBorder="1" applyAlignment="1">
      <alignment/>
    </xf>
    <xf numFmtId="164" fontId="3" fillId="0" borderId="15" xfId="0" applyNumberFormat="1" applyFont="1" applyFill="1" applyBorder="1" applyAlignment="1">
      <alignment horizontal="right"/>
    </xf>
    <xf numFmtId="0" fontId="3" fillId="0" borderId="22" xfId="0" applyFont="1" applyFill="1" applyBorder="1" applyAlignment="1">
      <alignment horizontal="right"/>
    </xf>
    <xf numFmtId="0" fontId="3" fillId="0" borderId="31" xfId="0" applyFont="1" applyFill="1" applyBorder="1" applyAlignment="1">
      <alignment horizontal="right"/>
    </xf>
    <xf numFmtId="164" fontId="3" fillId="0" borderId="2" xfId="0" applyNumberFormat="1" applyFont="1" applyFill="1" applyBorder="1" applyAlignment="1">
      <alignment/>
    </xf>
    <xf numFmtId="164" fontId="3" fillId="0" borderId="10" xfId="0" applyNumberFormat="1" applyFont="1" applyFill="1" applyBorder="1" applyAlignment="1">
      <alignment/>
    </xf>
    <xf numFmtId="0" fontId="6" fillId="0" borderId="7" xfId="0" applyFont="1" applyFill="1" applyBorder="1" applyAlignment="1">
      <alignment horizontal="right"/>
    </xf>
    <xf numFmtId="0" fontId="7" fillId="0" borderId="25" xfId="0" applyFont="1" applyFill="1" applyBorder="1" applyAlignment="1" quotePrefix="1">
      <alignment horizontal="left"/>
    </xf>
    <xf numFmtId="164" fontId="3" fillId="0" borderId="49" xfId="0" applyNumberFormat="1" applyFont="1" applyFill="1" applyBorder="1" applyAlignment="1">
      <alignment/>
    </xf>
    <xf numFmtId="164" fontId="3" fillId="0" borderId="5" xfId="0" applyNumberFormat="1" applyFont="1" applyFill="1" applyBorder="1" applyAlignment="1" quotePrefix="1">
      <alignment horizontal="center"/>
    </xf>
    <xf numFmtId="0" fontId="7" fillId="0" borderId="50" xfId="0" applyFont="1" applyFill="1" applyBorder="1" applyAlignment="1">
      <alignment horizontal="right"/>
    </xf>
    <xf numFmtId="0" fontId="7" fillId="0" borderId="34" xfId="0" applyFont="1" applyFill="1" applyBorder="1" applyAlignment="1" quotePrefix="1">
      <alignment/>
    </xf>
    <xf numFmtId="0" fontId="7" fillId="0" borderId="45" xfId="0" applyFont="1" applyFill="1" applyBorder="1" applyAlignment="1">
      <alignment horizontal="left"/>
    </xf>
    <xf numFmtId="164" fontId="3" fillId="0" borderId="50" xfId="0" applyNumberFormat="1" applyFont="1" applyFill="1" applyBorder="1" applyAlignment="1">
      <alignment/>
    </xf>
    <xf numFmtId="164" fontId="3" fillId="0" borderId="51" xfId="0" applyNumberFormat="1" applyFont="1" applyFill="1" applyBorder="1" applyAlignment="1">
      <alignment/>
    </xf>
    <xf numFmtId="164" fontId="3" fillId="0" borderId="52" xfId="0" applyNumberFormat="1" applyFont="1" applyFill="1" applyBorder="1" applyAlignment="1">
      <alignment/>
    </xf>
    <xf numFmtId="164" fontId="3" fillId="0" borderId="53" xfId="0" applyNumberFormat="1" applyFont="1" applyFill="1" applyBorder="1" applyAlignment="1" quotePrefix="1">
      <alignment horizontal="center"/>
    </xf>
    <xf numFmtId="0" fontId="7" fillId="0" borderId="43" xfId="0" applyFont="1" applyFill="1" applyBorder="1" applyAlignment="1">
      <alignment horizontal="right"/>
    </xf>
    <xf numFmtId="0" fontId="7" fillId="0" borderId="48" xfId="0" applyFont="1" applyFill="1" applyBorder="1" applyAlignment="1">
      <alignment horizontal="left"/>
    </xf>
    <xf numFmtId="164" fontId="3" fillId="0" borderId="40" xfId="0" applyNumberFormat="1" applyFont="1" applyFill="1" applyBorder="1" applyAlignment="1">
      <alignment/>
    </xf>
    <xf numFmtId="164" fontId="3" fillId="0" borderId="54" xfId="0" applyNumberFormat="1" applyFont="1" applyFill="1" applyBorder="1" applyAlignment="1">
      <alignment/>
    </xf>
    <xf numFmtId="164" fontId="3" fillId="0" borderId="55" xfId="0" applyNumberFormat="1" applyFont="1" applyFill="1" applyBorder="1" applyAlignment="1">
      <alignment/>
    </xf>
    <xf numFmtId="164" fontId="3" fillId="0" borderId="56" xfId="0" applyNumberFormat="1" applyFont="1" applyFill="1" applyBorder="1" applyAlignment="1" quotePrefix="1">
      <alignment horizontal="center"/>
    </xf>
    <xf numFmtId="0" fontId="7" fillId="0" borderId="47" xfId="0" applyFont="1" applyFill="1" applyBorder="1" applyAlignment="1">
      <alignment horizontal="right"/>
    </xf>
    <xf numFmtId="0" fontId="7" fillId="0" borderId="41" xfId="0" applyFont="1" applyFill="1" applyBorder="1" applyAlignment="1" quotePrefix="1">
      <alignment horizontal="right"/>
    </xf>
    <xf numFmtId="0" fontId="7" fillId="0" borderId="0" xfId="0" applyFont="1" applyFill="1" applyBorder="1" applyAlignment="1">
      <alignment/>
    </xf>
    <xf numFmtId="164" fontId="3" fillId="0" borderId="6" xfId="0" applyNumberFormat="1" applyFont="1" applyFill="1" applyBorder="1" applyAlignment="1">
      <alignment/>
    </xf>
    <xf numFmtId="164" fontId="3" fillId="0" borderId="42" xfId="0" applyNumberFormat="1" applyFont="1" applyFill="1" applyBorder="1" applyAlignment="1">
      <alignment/>
    </xf>
    <xf numFmtId="164" fontId="3" fillId="0" borderId="8" xfId="0" applyNumberFormat="1" applyFont="1" applyFill="1" applyBorder="1" applyAlignment="1">
      <alignment/>
    </xf>
    <xf numFmtId="0" fontId="7" fillId="0" borderId="6" xfId="0" applyFont="1" applyFill="1" applyBorder="1" applyAlignment="1">
      <alignment horizontal="right"/>
    </xf>
    <xf numFmtId="0" fontId="7" fillId="0" borderId="28" xfId="0" applyFont="1" applyFill="1" applyBorder="1" applyAlignment="1" quotePrefix="1">
      <alignment/>
    </xf>
    <xf numFmtId="0" fontId="7" fillId="0" borderId="22" xfId="0" applyFont="1" applyFill="1" applyBorder="1" applyAlignment="1">
      <alignment/>
    </xf>
    <xf numFmtId="164" fontId="3" fillId="0" borderId="57" xfId="0" applyNumberFormat="1" applyFont="1" applyFill="1" applyBorder="1" applyAlignment="1">
      <alignment/>
    </xf>
    <xf numFmtId="164" fontId="3" fillId="0" borderId="58" xfId="0" applyNumberFormat="1" applyFont="1" applyFill="1" applyBorder="1" applyAlignment="1">
      <alignment/>
    </xf>
    <xf numFmtId="164" fontId="3" fillId="0" borderId="59" xfId="0" applyNumberFormat="1" applyFont="1" applyFill="1" applyBorder="1" applyAlignment="1">
      <alignment/>
    </xf>
    <xf numFmtId="164" fontId="3" fillId="0" borderId="14" xfId="0" applyNumberFormat="1" applyFont="1" applyFill="1" applyBorder="1" applyAlignment="1" quotePrefix="1">
      <alignment horizontal="center"/>
    </xf>
    <xf numFmtId="0" fontId="7" fillId="0" borderId="40" xfId="0" applyFont="1" applyFill="1" applyBorder="1" applyAlignment="1">
      <alignment horizontal="right"/>
    </xf>
    <xf numFmtId="0" fontId="7" fillId="0" borderId="31" xfId="0" applyFont="1" applyFill="1" applyBorder="1" applyAlignment="1" quotePrefix="1">
      <alignment horizontal="right"/>
    </xf>
    <xf numFmtId="0" fontId="6" fillId="0" borderId="6" xfId="0" applyFont="1" applyFill="1" applyBorder="1" applyAlignment="1">
      <alignment horizontal="left"/>
    </xf>
    <xf numFmtId="164" fontId="3" fillId="0" borderId="4" xfId="0" applyNumberFormat="1" applyFont="1" applyFill="1" applyBorder="1" applyAlignment="1" quotePrefix="1">
      <alignment horizontal="center"/>
    </xf>
    <xf numFmtId="0" fontId="7" fillId="0" borderId="28" xfId="0" applyFont="1" applyFill="1" applyBorder="1" applyAlignment="1">
      <alignment/>
    </xf>
    <xf numFmtId="0" fontId="3" fillId="0" borderId="22" xfId="0" applyFont="1" applyFill="1" applyBorder="1" applyAlignment="1">
      <alignment/>
    </xf>
    <xf numFmtId="164" fontId="3" fillId="0" borderId="7" xfId="0" applyNumberFormat="1" applyFont="1" applyFill="1" applyBorder="1" applyAlignment="1" quotePrefix="1">
      <alignment horizontal="center"/>
    </xf>
    <xf numFmtId="0" fontId="6" fillId="0" borderId="11" xfId="0" applyFont="1" applyFill="1" applyBorder="1" applyAlignment="1">
      <alignment horizontal="left"/>
    </xf>
    <xf numFmtId="0" fontId="6" fillId="0" borderId="1" xfId="0" applyFont="1" applyFill="1" applyBorder="1" applyAlignment="1">
      <alignment horizontal="left"/>
    </xf>
    <xf numFmtId="164" fontId="3" fillId="0" borderId="60" xfId="0" applyNumberFormat="1" applyFont="1" applyFill="1" applyBorder="1" applyAlignment="1">
      <alignment/>
    </xf>
    <xf numFmtId="164" fontId="3" fillId="0" borderId="7" xfId="0" applyNumberFormat="1" applyFont="1" applyFill="1" applyBorder="1" applyAlignment="1">
      <alignment horizontal="right"/>
    </xf>
    <xf numFmtId="0" fontId="6" fillId="0" borderId="1" xfId="0" applyFont="1" applyFill="1" applyBorder="1" applyAlignment="1">
      <alignment horizontal="right"/>
    </xf>
    <xf numFmtId="0" fontId="6" fillId="0" borderId="15" xfId="0" applyFont="1" applyFill="1" applyBorder="1" applyAlignment="1">
      <alignment horizontal="right"/>
    </xf>
    <xf numFmtId="0" fontId="6" fillId="0" borderId="2" xfId="0" applyFont="1" applyFill="1" applyBorder="1" applyAlignment="1">
      <alignment/>
    </xf>
    <xf numFmtId="0" fontId="3" fillId="0" borderId="6" xfId="0" applyFont="1" applyFill="1" applyBorder="1" applyAlignment="1">
      <alignment/>
    </xf>
    <xf numFmtId="1" fontId="3" fillId="0" borderId="16" xfId="0" applyNumberFormat="1" applyFont="1" applyFill="1" applyBorder="1" applyAlignment="1">
      <alignment/>
    </xf>
    <xf numFmtId="0" fontId="3" fillId="0" borderId="15" xfId="0" applyFont="1" applyFill="1" applyBorder="1" applyAlignment="1">
      <alignment/>
    </xf>
    <xf numFmtId="0" fontId="6" fillId="0" borderId="2" xfId="0" applyFont="1" applyFill="1" applyBorder="1" applyAlignment="1" quotePrefix="1">
      <alignment horizontal="left"/>
    </xf>
    <xf numFmtId="0" fontId="3" fillId="0" borderId="3" xfId="0" applyFont="1" applyFill="1" applyBorder="1" applyAlignment="1">
      <alignment horizontal="left"/>
    </xf>
    <xf numFmtId="0" fontId="3" fillId="0" borderId="2" xfId="0" applyFont="1" applyFill="1" applyBorder="1" applyAlignment="1">
      <alignment horizontal="right"/>
    </xf>
    <xf numFmtId="0" fontId="3" fillId="0" borderId="3" xfId="0" applyFont="1" applyFill="1" applyBorder="1" applyAlignment="1">
      <alignment horizontal="right"/>
    </xf>
    <xf numFmtId="0" fontId="3" fillId="0" borderId="5" xfId="0" applyFont="1" applyFill="1" applyBorder="1" applyAlignment="1">
      <alignment horizontal="right"/>
    </xf>
    <xf numFmtId="0" fontId="3" fillId="0" borderId="9" xfId="0" applyFont="1" applyFill="1" applyBorder="1" applyAlignment="1">
      <alignment horizontal="center"/>
    </xf>
    <xf numFmtId="1" fontId="3" fillId="0" borderId="2" xfId="0" applyNumberFormat="1" applyFont="1" applyFill="1" applyBorder="1" applyAlignment="1">
      <alignment horizontal="right"/>
    </xf>
    <xf numFmtId="1" fontId="3" fillId="0" borderId="3" xfId="0" applyNumberFormat="1" applyFont="1" applyFill="1" applyBorder="1" applyAlignment="1">
      <alignment horizontal="right"/>
    </xf>
    <xf numFmtId="1" fontId="3" fillId="0" borderId="5" xfId="0" applyNumberFormat="1" applyFont="1" applyFill="1" applyBorder="1" applyAlignment="1">
      <alignment horizontal="right"/>
    </xf>
    <xf numFmtId="0" fontId="3" fillId="0" borderId="3" xfId="0" applyFont="1" applyFill="1" applyBorder="1" applyAlignment="1">
      <alignment/>
    </xf>
    <xf numFmtId="0" fontId="6" fillId="0" borderId="4" xfId="0" applyFont="1" applyFill="1" applyBorder="1" applyAlignment="1" quotePrefix="1">
      <alignment horizontal="right"/>
    </xf>
    <xf numFmtId="0" fontId="3" fillId="0" borderId="6" xfId="0" applyFont="1" applyFill="1" applyBorder="1" applyAlignment="1">
      <alignment horizontal="right"/>
    </xf>
    <xf numFmtId="0" fontId="3" fillId="0" borderId="8" xfId="0" applyFont="1" applyFill="1" applyBorder="1" applyAlignment="1">
      <alignment horizontal="right"/>
    </xf>
    <xf numFmtId="0" fontId="3" fillId="0" borderId="46" xfId="0" applyFont="1" applyFill="1" applyBorder="1" applyAlignment="1">
      <alignment horizontal="center"/>
    </xf>
    <xf numFmtId="1" fontId="3" fillId="0" borderId="6" xfId="0" applyNumberFormat="1" applyFont="1" applyFill="1" applyBorder="1" applyAlignment="1">
      <alignment horizontal="right"/>
    </xf>
    <xf numFmtId="1" fontId="3" fillId="0" borderId="0" xfId="0" applyNumberFormat="1" applyFont="1" applyFill="1" applyBorder="1" applyAlignment="1">
      <alignment horizontal="right"/>
    </xf>
    <xf numFmtId="1" fontId="3" fillId="0" borderId="8" xfId="0" applyNumberFormat="1" applyFont="1" applyFill="1" applyBorder="1" applyAlignment="1">
      <alignment horizontal="right"/>
    </xf>
    <xf numFmtId="0" fontId="3" fillId="0" borderId="6" xfId="0" applyFont="1" applyFill="1" applyBorder="1" applyAlignment="1" quotePrefix="1">
      <alignment horizontal="left"/>
    </xf>
    <xf numFmtId="164" fontId="3" fillId="0" borderId="41" xfId="0" applyNumberFormat="1" applyFont="1" applyFill="1" applyBorder="1" applyAlignment="1">
      <alignment horizontal="right"/>
    </xf>
    <xf numFmtId="164" fontId="3" fillId="0" borderId="8" xfId="0" applyNumberFormat="1" applyFont="1" applyFill="1" applyBorder="1" applyAlignment="1">
      <alignment horizontal="right"/>
    </xf>
    <xf numFmtId="1" fontId="3" fillId="0" borderId="22" xfId="0" applyNumberFormat="1" applyFont="1" applyFill="1" applyBorder="1" applyAlignment="1">
      <alignment horizontal="right"/>
    </xf>
    <xf numFmtId="0" fontId="3" fillId="0" borderId="11" xfId="0" applyFont="1" applyFill="1" applyBorder="1" applyAlignment="1" quotePrefix="1">
      <alignment horizontal="left"/>
    </xf>
    <xf numFmtId="0" fontId="3" fillId="0" borderId="1" xfId="0" applyFont="1" applyFill="1" applyBorder="1" applyAlignment="1">
      <alignment horizontal="left"/>
    </xf>
    <xf numFmtId="1" fontId="3" fillId="0" borderId="57" xfId="0" applyNumberFormat="1" applyFont="1" applyFill="1" applyBorder="1" applyAlignment="1">
      <alignment horizontal="right"/>
    </xf>
    <xf numFmtId="1" fontId="3" fillId="0" borderId="61" xfId="0" applyNumberFormat="1" applyFont="1" applyFill="1" applyBorder="1" applyAlignment="1">
      <alignment horizontal="right"/>
    </xf>
    <xf numFmtId="164" fontId="3" fillId="0" borderId="62" xfId="0" applyNumberFormat="1" applyFont="1" applyFill="1" applyBorder="1" applyAlignment="1">
      <alignment horizontal="right"/>
    </xf>
    <xf numFmtId="164" fontId="3" fillId="0" borderId="63" xfId="0" applyNumberFormat="1" applyFont="1" applyFill="1" applyBorder="1" applyAlignment="1" quotePrefix="1">
      <alignment horizontal="center"/>
    </xf>
    <xf numFmtId="164" fontId="3" fillId="0" borderId="59" xfId="0" applyNumberFormat="1" applyFont="1" applyFill="1" applyBorder="1" applyAlignment="1">
      <alignment horizontal="right"/>
    </xf>
    <xf numFmtId="0" fontId="3" fillId="0" borderId="1" xfId="0" applyFont="1" applyFill="1" applyBorder="1" applyAlignment="1">
      <alignment/>
    </xf>
    <xf numFmtId="0" fontId="3" fillId="0" borderId="1" xfId="0" applyFont="1" applyFill="1" applyBorder="1" applyAlignment="1">
      <alignment horizontal="right"/>
    </xf>
    <xf numFmtId="0" fontId="5" fillId="0" borderId="0" xfId="0" applyFont="1" applyFill="1" applyAlignment="1" quotePrefix="1">
      <alignment horizontal="left"/>
    </xf>
    <xf numFmtId="0" fontId="5" fillId="0" borderId="0" xfId="0" applyFont="1" applyFill="1" applyAlignment="1" quotePrefix="1">
      <alignment/>
    </xf>
    <xf numFmtId="3" fontId="5" fillId="0" borderId="0" xfId="0" applyNumberFormat="1" applyFont="1" applyFill="1" applyAlignment="1">
      <alignment/>
    </xf>
    <xf numFmtId="49" fontId="5" fillId="0" borderId="0" xfId="0" applyNumberFormat="1" applyFont="1" applyFill="1" applyAlignment="1">
      <alignment horizontal="left"/>
    </xf>
    <xf numFmtId="17" fontId="5" fillId="0" borderId="0" xfId="0" applyNumberFormat="1" applyFont="1" applyFill="1" applyAlignment="1" quotePrefix="1">
      <alignment horizontal="left"/>
    </xf>
    <xf numFmtId="49" fontId="5" fillId="0" borderId="0" xfId="0" applyNumberFormat="1" applyFont="1" applyFill="1" applyAlignment="1" quotePrefix="1">
      <alignment horizontal="left"/>
    </xf>
    <xf numFmtId="0" fontId="8" fillId="0" borderId="0" xfId="0" applyFont="1" applyFill="1" applyAlignment="1">
      <alignment/>
    </xf>
    <xf numFmtId="0" fontId="9" fillId="0" borderId="0" xfId="0" applyFont="1" applyFill="1" applyAlignment="1">
      <alignment/>
    </xf>
    <xf numFmtId="17" fontId="3" fillId="0" borderId="21" xfId="0" applyNumberFormat="1" applyFont="1" applyFill="1" applyBorder="1" applyAlignment="1">
      <alignment horizontal="center"/>
    </xf>
    <xf numFmtId="164" fontId="3" fillId="0" borderId="16" xfId="0" applyNumberFormat="1" applyFont="1" applyFill="1" applyBorder="1" applyAlignment="1">
      <alignment horizontal="center"/>
    </xf>
    <xf numFmtId="1" fontId="3" fillId="0" borderId="16" xfId="0" applyNumberFormat="1" applyFont="1" applyFill="1" applyBorder="1" applyAlignment="1">
      <alignment horizontal="center"/>
    </xf>
    <xf numFmtId="0" fontId="6" fillId="0" borderId="3" xfId="0" applyFont="1" applyFill="1" applyBorder="1" applyAlignment="1">
      <alignment horizontal="right"/>
    </xf>
    <xf numFmtId="0" fontId="1" fillId="0" borderId="0" xfId="0" applyFont="1" applyFill="1" applyBorder="1" applyAlignment="1">
      <alignment horizontal="center"/>
    </xf>
    <xf numFmtId="0" fontId="2" fillId="0" borderId="1" xfId="0" applyFont="1" applyFill="1" applyBorder="1" applyAlignment="1" quotePrefix="1">
      <alignment horizontal="center"/>
    </xf>
    <xf numFmtId="17" fontId="3" fillId="0" borderId="2" xfId="0" applyNumberFormat="1" applyFont="1" applyFill="1" applyBorder="1" applyAlignment="1" quotePrefix="1">
      <alignment horizontal="center"/>
    </xf>
    <xf numFmtId="0" fontId="3" fillId="0" borderId="3" xfId="0" applyFont="1" applyFill="1" applyBorder="1" applyAlignment="1">
      <alignment horizontal="center"/>
    </xf>
    <xf numFmtId="0" fontId="3" fillId="0" borderId="2" xfId="0" applyFont="1" applyFill="1" applyBorder="1" applyAlignment="1" quotePrefix="1">
      <alignment horizontal="center"/>
    </xf>
    <xf numFmtId="0" fontId="3" fillId="0" borderId="5" xfId="0" applyFont="1" applyFill="1" applyBorder="1" applyAlignment="1">
      <alignment horizontal="center"/>
    </xf>
    <xf numFmtId="0" fontId="3" fillId="0" borderId="11" xfId="0" applyNumberFormat="1" applyFont="1" applyFill="1" applyBorder="1" applyAlignment="1">
      <alignment horizontal="center"/>
    </xf>
    <xf numFmtId="0" fontId="3" fillId="0" borderId="1" xfId="0" applyNumberFormat="1" applyFont="1" applyFill="1" applyBorder="1" applyAlignment="1">
      <alignment horizontal="center"/>
    </xf>
    <xf numFmtId="17" fontId="3" fillId="0" borderId="11" xfId="0" applyNumberFormat="1" applyFont="1" applyFill="1" applyBorder="1" applyAlignment="1" quotePrefix="1">
      <alignment horizontal="center"/>
    </xf>
    <xf numFmtId="0" fontId="3" fillId="0" borderId="15" xfId="0" applyNumberFormat="1" applyFont="1" applyFill="1" applyBorder="1" applyAlignment="1">
      <alignment horizontal="center"/>
    </xf>
    <xf numFmtId="17" fontId="3" fillId="0" borderId="60" xfId="0" applyNumberFormat="1" applyFont="1" applyFill="1" applyBorder="1" applyAlignment="1" quotePrefix="1">
      <alignment horizontal="center"/>
    </xf>
    <xf numFmtId="17" fontId="3" fillId="0" borderId="16" xfId="0" applyNumberFormat="1" applyFont="1" applyFill="1" applyBorder="1" applyAlignment="1">
      <alignment horizontal="center"/>
    </xf>
    <xf numFmtId="0" fontId="3" fillId="0" borderId="16" xfId="0" applyNumberFormat="1" applyFont="1" applyFill="1" applyBorder="1" applyAlignment="1">
      <alignment horizontal="center"/>
    </xf>
    <xf numFmtId="49" fontId="3" fillId="0" borderId="16" xfId="0" applyNumberFormat="1" applyFont="1" applyFill="1" applyBorder="1" applyAlignment="1" quotePrefix="1">
      <alignment horizontal="center"/>
    </xf>
    <xf numFmtId="49" fontId="3" fillId="0" borderId="16"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0</xdr:rowOff>
    </xdr:from>
    <xdr:to>
      <xdr:col>0</xdr:col>
      <xdr:colOff>0</xdr:colOff>
      <xdr:row>40</xdr:row>
      <xdr:rowOff>0</xdr:rowOff>
    </xdr:to>
    <xdr:pic>
      <xdr:nvPicPr>
        <xdr:cNvPr id="1" name="Picture 1"/>
        <xdr:cNvPicPr preferRelativeResize="1">
          <a:picLocks noChangeAspect="1"/>
        </xdr:cNvPicPr>
      </xdr:nvPicPr>
      <xdr:blipFill>
        <a:blip r:embed="rId1"/>
        <a:stretch>
          <a:fillRect/>
        </a:stretch>
      </xdr:blipFill>
      <xdr:spPr>
        <a:xfrm>
          <a:off x="0" y="9906000"/>
          <a:ext cx="0" cy="0"/>
        </a:xfrm>
        <a:prstGeom prst="rect">
          <a:avLst/>
        </a:prstGeom>
        <a:noFill/>
        <a:ln w="9525" cmpd="sng">
          <a:noFill/>
        </a:ln>
      </xdr:spPr>
    </xdr:pic>
    <xdr:clientData/>
  </xdr:twoCellAnchor>
  <xdr:twoCellAnchor>
    <xdr:from>
      <xdr:col>0</xdr:col>
      <xdr:colOff>0</xdr:colOff>
      <xdr:row>62</xdr:row>
      <xdr:rowOff>257175</xdr:rowOff>
    </xdr:from>
    <xdr:to>
      <xdr:col>0</xdr:col>
      <xdr:colOff>0</xdr:colOff>
      <xdr:row>66</xdr:row>
      <xdr:rowOff>209550</xdr:rowOff>
    </xdr:to>
    <xdr:pic>
      <xdr:nvPicPr>
        <xdr:cNvPr id="2" name="Picture 2"/>
        <xdr:cNvPicPr preferRelativeResize="1">
          <a:picLocks noChangeAspect="1"/>
        </xdr:cNvPicPr>
      </xdr:nvPicPr>
      <xdr:blipFill>
        <a:blip r:embed="rId1"/>
        <a:stretch>
          <a:fillRect/>
        </a:stretch>
      </xdr:blipFill>
      <xdr:spPr>
        <a:xfrm>
          <a:off x="0" y="15630525"/>
          <a:ext cx="0" cy="1019175"/>
        </a:xfrm>
        <a:prstGeom prst="rect">
          <a:avLst/>
        </a:prstGeom>
        <a:noFill/>
        <a:ln w="9525" cmpd="sng">
          <a:noFill/>
        </a:ln>
      </xdr:spPr>
    </xdr:pic>
    <xdr:clientData/>
  </xdr:twoCellAnchor>
  <xdr:twoCellAnchor>
    <xdr:from>
      <xdr:col>0</xdr:col>
      <xdr:colOff>0</xdr:colOff>
      <xdr:row>63</xdr:row>
      <xdr:rowOff>228600</xdr:rowOff>
    </xdr:from>
    <xdr:to>
      <xdr:col>0</xdr:col>
      <xdr:colOff>0</xdr:colOff>
      <xdr:row>68</xdr:row>
      <xdr:rowOff>180975</xdr:rowOff>
    </xdr:to>
    <xdr:pic>
      <xdr:nvPicPr>
        <xdr:cNvPr id="3" name="Picture 3"/>
        <xdr:cNvPicPr preferRelativeResize="1">
          <a:picLocks noChangeAspect="1"/>
        </xdr:cNvPicPr>
      </xdr:nvPicPr>
      <xdr:blipFill>
        <a:blip r:embed="rId1"/>
        <a:stretch>
          <a:fillRect/>
        </a:stretch>
      </xdr:blipFill>
      <xdr:spPr>
        <a:xfrm>
          <a:off x="0" y="15868650"/>
          <a:ext cx="0" cy="1285875"/>
        </a:xfrm>
        <a:prstGeom prst="rect">
          <a:avLst/>
        </a:prstGeom>
        <a:noFill/>
        <a:ln w="9525" cmpd="sng">
          <a:noFill/>
        </a:ln>
      </xdr:spPr>
    </xdr:pic>
    <xdr:clientData/>
  </xdr:twoCellAnchor>
  <xdr:twoCellAnchor>
    <xdr:from>
      <xdr:col>0</xdr:col>
      <xdr:colOff>0</xdr:colOff>
      <xdr:row>40</xdr:row>
      <xdr:rowOff>0</xdr:rowOff>
    </xdr:from>
    <xdr:to>
      <xdr:col>0</xdr:col>
      <xdr:colOff>0</xdr:colOff>
      <xdr:row>40</xdr:row>
      <xdr:rowOff>0</xdr:rowOff>
    </xdr:to>
    <xdr:pic>
      <xdr:nvPicPr>
        <xdr:cNvPr id="4" name="Picture 4"/>
        <xdr:cNvPicPr preferRelativeResize="1">
          <a:picLocks noChangeAspect="1"/>
        </xdr:cNvPicPr>
      </xdr:nvPicPr>
      <xdr:blipFill>
        <a:blip r:embed="rId1"/>
        <a:stretch>
          <a:fillRect/>
        </a:stretch>
      </xdr:blipFill>
      <xdr:spPr>
        <a:xfrm>
          <a:off x="0" y="9906000"/>
          <a:ext cx="0" cy="0"/>
        </a:xfrm>
        <a:prstGeom prst="rect">
          <a:avLst/>
        </a:prstGeom>
        <a:noFill/>
        <a:ln w="9525" cmpd="sng">
          <a:noFill/>
        </a:ln>
      </xdr:spPr>
    </xdr:pic>
    <xdr:clientData/>
  </xdr:twoCellAnchor>
  <xdr:twoCellAnchor>
    <xdr:from>
      <xdr:col>0</xdr:col>
      <xdr:colOff>0</xdr:colOff>
      <xdr:row>62</xdr:row>
      <xdr:rowOff>257175</xdr:rowOff>
    </xdr:from>
    <xdr:to>
      <xdr:col>0</xdr:col>
      <xdr:colOff>0</xdr:colOff>
      <xdr:row>66</xdr:row>
      <xdr:rowOff>209550</xdr:rowOff>
    </xdr:to>
    <xdr:pic>
      <xdr:nvPicPr>
        <xdr:cNvPr id="5" name="Picture 5"/>
        <xdr:cNvPicPr preferRelativeResize="1">
          <a:picLocks noChangeAspect="1"/>
        </xdr:cNvPicPr>
      </xdr:nvPicPr>
      <xdr:blipFill>
        <a:blip r:embed="rId1"/>
        <a:stretch>
          <a:fillRect/>
        </a:stretch>
      </xdr:blipFill>
      <xdr:spPr>
        <a:xfrm>
          <a:off x="0" y="15630525"/>
          <a:ext cx="0" cy="1019175"/>
        </a:xfrm>
        <a:prstGeom prst="rect">
          <a:avLst/>
        </a:prstGeom>
        <a:noFill/>
        <a:ln w="9525" cmpd="sng">
          <a:noFill/>
        </a:ln>
      </xdr:spPr>
    </xdr:pic>
    <xdr:clientData/>
  </xdr:twoCellAnchor>
  <xdr:twoCellAnchor>
    <xdr:from>
      <xdr:col>0</xdr:col>
      <xdr:colOff>0</xdr:colOff>
      <xdr:row>63</xdr:row>
      <xdr:rowOff>228600</xdr:rowOff>
    </xdr:from>
    <xdr:to>
      <xdr:col>0</xdr:col>
      <xdr:colOff>0</xdr:colOff>
      <xdr:row>68</xdr:row>
      <xdr:rowOff>180975</xdr:rowOff>
    </xdr:to>
    <xdr:pic>
      <xdr:nvPicPr>
        <xdr:cNvPr id="6" name="Picture 6"/>
        <xdr:cNvPicPr preferRelativeResize="1">
          <a:picLocks noChangeAspect="1"/>
        </xdr:cNvPicPr>
      </xdr:nvPicPr>
      <xdr:blipFill>
        <a:blip r:embed="rId1"/>
        <a:stretch>
          <a:fillRect/>
        </a:stretch>
      </xdr:blipFill>
      <xdr:spPr>
        <a:xfrm>
          <a:off x="0" y="15868650"/>
          <a:ext cx="0" cy="1285875"/>
        </a:xfrm>
        <a:prstGeom prst="rect">
          <a:avLst/>
        </a:prstGeom>
        <a:noFill/>
        <a:ln w="9525" cmpd="sng">
          <a:noFill/>
        </a:ln>
      </xdr:spPr>
    </xdr:pic>
    <xdr:clientData/>
  </xdr:twoCellAnchor>
  <xdr:twoCellAnchor>
    <xdr:from>
      <xdr:col>4</xdr:col>
      <xdr:colOff>1371600</xdr:colOff>
      <xdr:row>40</xdr:row>
      <xdr:rowOff>0</xdr:rowOff>
    </xdr:from>
    <xdr:to>
      <xdr:col>6</xdr:col>
      <xdr:colOff>533400</xdr:colOff>
      <xdr:row>40</xdr:row>
      <xdr:rowOff>0</xdr:rowOff>
    </xdr:to>
    <xdr:pic>
      <xdr:nvPicPr>
        <xdr:cNvPr id="7" name="Picture 7"/>
        <xdr:cNvPicPr preferRelativeResize="1">
          <a:picLocks noChangeAspect="1"/>
        </xdr:cNvPicPr>
      </xdr:nvPicPr>
      <xdr:blipFill>
        <a:blip r:embed="rId1"/>
        <a:stretch>
          <a:fillRect/>
        </a:stretch>
      </xdr:blipFill>
      <xdr:spPr>
        <a:xfrm>
          <a:off x="9001125" y="9906000"/>
          <a:ext cx="2190750" cy="0"/>
        </a:xfrm>
        <a:prstGeom prst="rect">
          <a:avLst/>
        </a:prstGeom>
        <a:noFill/>
        <a:ln w="9525" cmpd="sng">
          <a:noFill/>
        </a:ln>
      </xdr:spPr>
    </xdr:pic>
    <xdr:clientData/>
  </xdr:twoCellAnchor>
  <xdr:twoCellAnchor>
    <xdr:from>
      <xdr:col>10</xdr:col>
      <xdr:colOff>2409825</xdr:colOff>
      <xdr:row>62</xdr:row>
      <xdr:rowOff>257175</xdr:rowOff>
    </xdr:from>
    <xdr:to>
      <xdr:col>10</xdr:col>
      <xdr:colOff>4905375</xdr:colOff>
      <xdr:row>66</xdr:row>
      <xdr:rowOff>209550</xdr:rowOff>
    </xdr:to>
    <xdr:pic>
      <xdr:nvPicPr>
        <xdr:cNvPr id="8" name="Picture 8"/>
        <xdr:cNvPicPr preferRelativeResize="1">
          <a:picLocks noChangeAspect="1"/>
        </xdr:cNvPicPr>
      </xdr:nvPicPr>
      <xdr:blipFill>
        <a:blip r:embed="rId1"/>
        <a:stretch>
          <a:fillRect/>
        </a:stretch>
      </xdr:blipFill>
      <xdr:spPr>
        <a:xfrm>
          <a:off x="19126200" y="15630525"/>
          <a:ext cx="2495550" cy="1019175"/>
        </a:xfrm>
        <a:prstGeom prst="rect">
          <a:avLst/>
        </a:prstGeom>
        <a:noFill/>
        <a:ln w="9525" cmpd="sng">
          <a:noFill/>
        </a:ln>
      </xdr:spPr>
    </xdr:pic>
    <xdr:clientData/>
  </xdr:twoCellAnchor>
  <xdr:twoCellAnchor>
    <xdr:from>
      <xdr:col>0</xdr:col>
      <xdr:colOff>0</xdr:colOff>
      <xdr:row>40</xdr:row>
      <xdr:rowOff>0</xdr:rowOff>
    </xdr:from>
    <xdr:to>
      <xdr:col>0</xdr:col>
      <xdr:colOff>0</xdr:colOff>
      <xdr:row>40</xdr:row>
      <xdr:rowOff>0</xdr:rowOff>
    </xdr:to>
    <xdr:pic>
      <xdr:nvPicPr>
        <xdr:cNvPr id="9" name="Picture 9"/>
        <xdr:cNvPicPr preferRelativeResize="1">
          <a:picLocks noChangeAspect="1"/>
        </xdr:cNvPicPr>
      </xdr:nvPicPr>
      <xdr:blipFill>
        <a:blip r:embed="rId1"/>
        <a:stretch>
          <a:fillRect/>
        </a:stretch>
      </xdr:blipFill>
      <xdr:spPr>
        <a:xfrm>
          <a:off x="0" y="9906000"/>
          <a:ext cx="0" cy="0"/>
        </a:xfrm>
        <a:prstGeom prst="rect">
          <a:avLst/>
        </a:prstGeom>
        <a:noFill/>
        <a:ln w="9525" cmpd="sng">
          <a:noFill/>
        </a:ln>
      </xdr:spPr>
    </xdr:pic>
    <xdr:clientData/>
  </xdr:twoCellAnchor>
  <xdr:twoCellAnchor>
    <xdr:from>
      <xdr:col>0</xdr:col>
      <xdr:colOff>0</xdr:colOff>
      <xdr:row>62</xdr:row>
      <xdr:rowOff>257175</xdr:rowOff>
    </xdr:from>
    <xdr:to>
      <xdr:col>0</xdr:col>
      <xdr:colOff>0</xdr:colOff>
      <xdr:row>66</xdr:row>
      <xdr:rowOff>209550</xdr:rowOff>
    </xdr:to>
    <xdr:pic>
      <xdr:nvPicPr>
        <xdr:cNvPr id="10" name="Picture 10"/>
        <xdr:cNvPicPr preferRelativeResize="1">
          <a:picLocks noChangeAspect="1"/>
        </xdr:cNvPicPr>
      </xdr:nvPicPr>
      <xdr:blipFill>
        <a:blip r:embed="rId1"/>
        <a:stretch>
          <a:fillRect/>
        </a:stretch>
      </xdr:blipFill>
      <xdr:spPr>
        <a:xfrm>
          <a:off x="0" y="15630525"/>
          <a:ext cx="0" cy="1019175"/>
        </a:xfrm>
        <a:prstGeom prst="rect">
          <a:avLst/>
        </a:prstGeom>
        <a:noFill/>
        <a:ln w="9525" cmpd="sng">
          <a:noFill/>
        </a:ln>
      </xdr:spPr>
    </xdr:pic>
    <xdr:clientData/>
  </xdr:twoCellAnchor>
  <xdr:twoCellAnchor>
    <xdr:from>
      <xdr:col>0</xdr:col>
      <xdr:colOff>0</xdr:colOff>
      <xdr:row>63</xdr:row>
      <xdr:rowOff>228600</xdr:rowOff>
    </xdr:from>
    <xdr:to>
      <xdr:col>0</xdr:col>
      <xdr:colOff>0</xdr:colOff>
      <xdr:row>68</xdr:row>
      <xdr:rowOff>180975</xdr:rowOff>
    </xdr:to>
    <xdr:pic>
      <xdr:nvPicPr>
        <xdr:cNvPr id="11" name="Picture 11"/>
        <xdr:cNvPicPr preferRelativeResize="1">
          <a:picLocks noChangeAspect="1"/>
        </xdr:cNvPicPr>
      </xdr:nvPicPr>
      <xdr:blipFill>
        <a:blip r:embed="rId1"/>
        <a:stretch>
          <a:fillRect/>
        </a:stretch>
      </xdr:blipFill>
      <xdr:spPr>
        <a:xfrm>
          <a:off x="0" y="15868650"/>
          <a:ext cx="0" cy="1285875"/>
        </a:xfrm>
        <a:prstGeom prst="rect">
          <a:avLst/>
        </a:prstGeom>
        <a:noFill/>
        <a:ln w="9525" cmpd="sng">
          <a:noFill/>
        </a:ln>
      </xdr:spPr>
    </xdr:pic>
    <xdr:clientData/>
  </xdr:twoCellAnchor>
  <xdr:twoCellAnchor>
    <xdr:from>
      <xdr:col>0</xdr:col>
      <xdr:colOff>0</xdr:colOff>
      <xdr:row>40</xdr:row>
      <xdr:rowOff>0</xdr:rowOff>
    </xdr:from>
    <xdr:to>
      <xdr:col>0</xdr:col>
      <xdr:colOff>0</xdr:colOff>
      <xdr:row>40</xdr:row>
      <xdr:rowOff>0</xdr:rowOff>
    </xdr:to>
    <xdr:pic>
      <xdr:nvPicPr>
        <xdr:cNvPr id="12" name="Picture 12"/>
        <xdr:cNvPicPr preferRelativeResize="1">
          <a:picLocks noChangeAspect="1"/>
        </xdr:cNvPicPr>
      </xdr:nvPicPr>
      <xdr:blipFill>
        <a:blip r:embed="rId1"/>
        <a:stretch>
          <a:fillRect/>
        </a:stretch>
      </xdr:blipFill>
      <xdr:spPr>
        <a:xfrm>
          <a:off x="0" y="9906000"/>
          <a:ext cx="0" cy="0"/>
        </a:xfrm>
        <a:prstGeom prst="rect">
          <a:avLst/>
        </a:prstGeom>
        <a:noFill/>
        <a:ln w="9525" cmpd="sng">
          <a:noFill/>
        </a:ln>
      </xdr:spPr>
    </xdr:pic>
    <xdr:clientData/>
  </xdr:twoCellAnchor>
  <xdr:twoCellAnchor>
    <xdr:from>
      <xdr:col>0</xdr:col>
      <xdr:colOff>0</xdr:colOff>
      <xdr:row>62</xdr:row>
      <xdr:rowOff>257175</xdr:rowOff>
    </xdr:from>
    <xdr:to>
      <xdr:col>0</xdr:col>
      <xdr:colOff>0</xdr:colOff>
      <xdr:row>66</xdr:row>
      <xdr:rowOff>209550</xdr:rowOff>
    </xdr:to>
    <xdr:pic>
      <xdr:nvPicPr>
        <xdr:cNvPr id="13" name="Picture 13"/>
        <xdr:cNvPicPr preferRelativeResize="1">
          <a:picLocks noChangeAspect="1"/>
        </xdr:cNvPicPr>
      </xdr:nvPicPr>
      <xdr:blipFill>
        <a:blip r:embed="rId1"/>
        <a:stretch>
          <a:fillRect/>
        </a:stretch>
      </xdr:blipFill>
      <xdr:spPr>
        <a:xfrm>
          <a:off x="0" y="15630525"/>
          <a:ext cx="0" cy="1019175"/>
        </a:xfrm>
        <a:prstGeom prst="rect">
          <a:avLst/>
        </a:prstGeom>
        <a:noFill/>
        <a:ln w="9525" cmpd="sng">
          <a:noFill/>
        </a:ln>
      </xdr:spPr>
    </xdr:pic>
    <xdr:clientData/>
  </xdr:twoCellAnchor>
  <xdr:twoCellAnchor>
    <xdr:from>
      <xdr:col>0</xdr:col>
      <xdr:colOff>0</xdr:colOff>
      <xdr:row>63</xdr:row>
      <xdr:rowOff>228600</xdr:rowOff>
    </xdr:from>
    <xdr:to>
      <xdr:col>0</xdr:col>
      <xdr:colOff>0</xdr:colOff>
      <xdr:row>68</xdr:row>
      <xdr:rowOff>180975</xdr:rowOff>
    </xdr:to>
    <xdr:pic>
      <xdr:nvPicPr>
        <xdr:cNvPr id="14" name="Picture 14"/>
        <xdr:cNvPicPr preferRelativeResize="1">
          <a:picLocks noChangeAspect="1"/>
        </xdr:cNvPicPr>
      </xdr:nvPicPr>
      <xdr:blipFill>
        <a:blip r:embed="rId1"/>
        <a:stretch>
          <a:fillRect/>
        </a:stretch>
      </xdr:blipFill>
      <xdr:spPr>
        <a:xfrm>
          <a:off x="0" y="15868650"/>
          <a:ext cx="0" cy="1285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U1150"/>
  <sheetViews>
    <sheetView tabSelected="1" zoomScale="50" zoomScaleNormal="50" workbookViewId="0" topLeftCell="A1">
      <selection activeCell="C7" sqref="C7"/>
    </sheetView>
  </sheetViews>
  <sheetFormatPr defaultColWidth="9.140625" defaultRowHeight="12.75"/>
  <cols>
    <col min="1" max="1" width="8.421875" style="21" customWidth="1"/>
    <col min="2" max="2" width="2.8515625" style="21" customWidth="1"/>
    <col min="3" max="3" width="80.421875" style="21" customWidth="1"/>
    <col min="4" max="10" width="22.7109375" style="21" customWidth="1"/>
    <col min="11" max="11" width="78.421875" style="21" customWidth="1"/>
    <col min="12" max="12" width="2.8515625" style="21" customWidth="1"/>
    <col min="13" max="13" width="8.421875" style="20" customWidth="1"/>
    <col min="14" max="14" width="4.421875" style="20" customWidth="1"/>
    <col min="15" max="151" width="7.8515625" style="20" customWidth="1"/>
    <col min="152" max="16384" width="7.8515625" style="21" customWidth="1"/>
  </cols>
  <sheetData>
    <row r="1" spans="1:151" s="5" customFormat="1" ht="21" customHeight="1">
      <c r="A1" s="1" t="s">
        <v>108</v>
      </c>
      <c r="B1" s="1"/>
      <c r="C1" s="1"/>
      <c r="D1" s="227" t="s">
        <v>26</v>
      </c>
      <c r="E1" s="227"/>
      <c r="F1" s="227"/>
      <c r="G1" s="227"/>
      <c r="H1" s="227"/>
      <c r="I1" s="227"/>
      <c r="J1" s="227"/>
      <c r="K1" s="3"/>
      <c r="L1" s="3"/>
      <c r="M1" s="24" t="s">
        <v>109</v>
      </c>
      <c r="N1" s="1"/>
      <c r="O1" s="1"/>
      <c r="P1" s="1"/>
      <c r="Q1" s="1"/>
      <c r="R1" s="1"/>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row>
    <row r="2" spans="1:151" s="5" customFormat="1" ht="21" customHeight="1">
      <c r="A2" s="2"/>
      <c r="B2" s="2"/>
      <c r="C2" s="2"/>
      <c r="D2" s="227" t="s">
        <v>110</v>
      </c>
      <c r="E2" s="227"/>
      <c r="F2" s="227"/>
      <c r="G2" s="227"/>
      <c r="H2" s="227"/>
      <c r="I2" s="227"/>
      <c r="J2" s="227"/>
      <c r="K2" s="2"/>
      <c r="L2" s="2"/>
      <c r="M2" s="2"/>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row>
    <row r="3" spans="2:151" s="5" customFormat="1" ht="21" customHeight="1" thickBot="1">
      <c r="B3" s="6"/>
      <c r="C3" s="6"/>
      <c r="D3" s="228" t="s">
        <v>87</v>
      </c>
      <c r="E3" s="228"/>
      <c r="F3" s="228"/>
      <c r="G3" s="228"/>
      <c r="H3" s="228"/>
      <c r="I3" s="228"/>
      <c r="J3" s="228"/>
      <c r="K3" s="6"/>
      <c r="L3" s="6"/>
      <c r="M3" s="6"/>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row>
    <row r="4" spans="1:151" s="8" customFormat="1" ht="21" customHeight="1">
      <c r="A4" s="25"/>
      <c r="B4" s="26"/>
      <c r="C4" s="26"/>
      <c r="D4" s="229" t="s">
        <v>111</v>
      </c>
      <c r="E4" s="230"/>
      <c r="F4" s="230"/>
      <c r="G4" s="27"/>
      <c r="H4" s="231" t="s">
        <v>112</v>
      </c>
      <c r="I4" s="230"/>
      <c r="J4" s="232"/>
      <c r="K4" s="28"/>
      <c r="L4" s="28"/>
      <c r="M4" s="29"/>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row>
    <row r="5" spans="1:151" s="8" customFormat="1" ht="21" customHeight="1" thickBot="1">
      <c r="A5" s="30"/>
      <c r="B5" s="31"/>
      <c r="C5" s="31"/>
      <c r="D5" s="233" t="s">
        <v>85</v>
      </c>
      <c r="E5" s="234"/>
      <c r="F5" s="234"/>
      <c r="G5" s="32" t="s">
        <v>0</v>
      </c>
      <c r="H5" s="235"/>
      <c r="I5" s="234"/>
      <c r="J5" s="236"/>
      <c r="K5" s="33"/>
      <c r="L5" s="33"/>
      <c r="M5" s="34"/>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row>
    <row r="6" spans="1:151" s="8" customFormat="1" ht="21" customHeight="1">
      <c r="A6" s="30"/>
      <c r="B6" s="31"/>
      <c r="C6" s="31"/>
      <c r="D6" s="35" t="s">
        <v>27</v>
      </c>
      <c r="E6" s="36" t="s">
        <v>28</v>
      </c>
      <c r="F6" s="37" t="s">
        <v>1</v>
      </c>
      <c r="G6" s="38" t="s">
        <v>74</v>
      </c>
      <c r="H6" s="35" t="s">
        <v>27</v>
      </c>
      <c r="I6" s="36" t="s">
        <v>28</v>
      </c>
      <c r="J6" s="39" t="s">
        <v>1</v>
      </c>
      <c r="K6" s="33"/>
      <c r="L6" s="33"/>
      <c r="M6" s="34"/>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row>
    <row r="7" spans="1:151" s="8" customFormat="1" ht="21" customHeight="1" thickBot="1">
      <c r="A7" s="40"/>
      <c r="B7" s="41"/>
      <c r="C7" s="41"/>
      <c r="D7" s="42" t="s">
        <v>29</v>
      </c>
      <c r="E7" s="43" t="s">
        <v>30</v>
      </c>
      <c r="F7" s="44" t="s">
        <v>2</v>
      </c>
      <c r="G7" s="45"/>
      <c r="H7" s="42" t="s">
        <v>29</v>
      </c>
      <c r="I7" s="43" t="s">
        <v>30</v>
      </c>
      <c r="J7" s="46" t="s">
        <v>2</v>
      </c>
      <c r="K7" s="47"/>
      <c r="L7" s="47"/>
      <c r="M7" s="48"/>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row>
    <row r="8" spans="1:151" s="8" customFormat="1" ht="9" customHeight="1" thickBot="1">
      <c r="A8" s="49"/>
      <c r="B8" s="49"/>
      <c r="C8" s="49"/>
      <c r="D8" s="50"/>
      <c r="E8" s="44"/>
      <c r="F8" s="51"/>
      <c r="G8" s="44"/>
      <c r="H8" s="50"/>
      <c r="I8" s="44"/>
      <c r="J8" s="44"/>
      <c r="K8" s="49"/>
      <c r="L8" s="49"/>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row>
    <row r="9" spans="1:151" s="8" customFormat="1" ht="21" customHeight="1" thickBot="1">
      <c r="A9" s="52"/>
      <c r="B9" s="53"/>
      <c r="C9" s="53"/>
      <c r="D9" s="237" t="s">
        <v>113</v>
      </c>
      <c r="E9" s="238"/>
      <c r="F9" s="238"/>
      <c r="G9" s="54"/>
      <c r="H9" s="237" t="s">
        <v>84</v>
      </c>
      <c r="I9" s="238"/>
      <c r="J9" s="223"/>
      <c r="K9" s="53"/>
      <c r="L9" s="53"/>
      <c r="M9" s="55"/>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row>
    <row r="10" spans="1:151" s="8" customFormat="1" ht="21" customHeight="1" thickBot="1">
      <c r="A10" s="56" t="s">
        <v>61</v>
      </c>
      <c r="B10" s="57"/>
      <c r="C10" s="57"/>
      <c r="D10" s="58">
        <v>31.4</v>
      </c>
      <c r="E10" s="59">
        <v>12</v>
      </c>
      <c r="F10" s="60">
        <f>SUM(D10:E10)</f>
        <v>43.4</v>
      </c>
      <c r="G10" s="61">
        <f>ROUND(F10-J10,2)/J10*100</f>
        <v>72.22222222222221</v>
      </c>
      <c r="H10" s="58">
        <v>20.4</v>
      </c>
      <c r="I10" s="59">
        <v>4.8</v>
      </c>
      <c r="J10" s="62">
        <f>SUM(H10:I10)</f>
        <v>25.2</v>
      </c>
      <c r="K10" s="63"/>
      <c r="M10" s="64" t="s">
        <v>58</v>
      </c>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row>
    <row r="11" spans="1:151" s="8" customFormat="1" ht="21" customHeight="1" thickBot="1">
      <c r="A11" s="56"/>
      <c r="B11" s="7"/>
      <c r="C11" s="7"/>
      <c r="D11" s="239"/>
      <c r="E11" s="239"/>
      <c r="F11" s="239"/>
      <c r="G11" s="65"/>
      <c r="H11" s="234"/>
      <c r="I11" s="234"/>
      <c r="J11" s="234"/>
      <c r="K11" s="9"/>
      <c r="L11" s="9"/>
      <c r="M11" s="66"/>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row>
    <row r="12" spans="1:151" s="8" customFormat="1" ht="21" customHeight="1" thickBot="1">
      <c r="A12" s="56" t="s">
        <v>3</v>
      </c>
      <c r="B12" s="67"/>
      <c r="C12" s="67"/>
      <c r="D12" s="58">
        <f>D13+D14</f>
        <v>14</v>
      </c>
      <c r="E12" s="68">
        <f>E13+E14</f>
        <v>2.3</v>
      </c>
      <c r="F12" s="60">
        <f>SUM(D12:E12)</f>
        <v>16.3</v>
      </c>
      <c r="G12" s="69" t="s">
        <v>21</v>
      </c>
      <c r="H12" s="58">
        <f>H13+H14</f>
        <v>29.700000000000003</v>
      </c>
      <c r="I12" s="68">
        <f>I13+I14</f>
        <v>1.2</v>
      </c>
      <c r="J12" s="70">
        <f>SUM(H12:I12)</f>
        <v>30.900000000000002</v>
      </c>
      <c r="K12" s="63"/>
      <c r="L12" s="63"/>
      <c r="M12" s="64" t="s">
        <v>4</v>
      </c>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row>
    <row r="13" spans="1:151" s="8" customFormat="1" ht="21" customHeight="1">
      <c r="A13" s="56"/>
      <c r="B13" s="71" t="s">
        <v>114</v>
      </c>
      <c r="C13" s="72"/>
      <c r="D13" s="73">
        <v>14</v>
      </c>
      <c r="E13" s="74">
        <v>2.3</v>
      </c>
      <c r="F13" s="70">
        <f>SUM(D13:E13)</f>
        <v>16.3</v>
      </c>
      <c r="G13" s="75">
        <f>ROUND(F13-J13,2)/J13*100</f>
        <v>-18.5</v>
      </c>
      <c r="H13" s="73">
        <v>18.8</v>
      </c>
      <c r="I13" s="74">
        <v>1.2</v>
      </c>
      <c r="J13" s="70">
        <f>SUM(H13:I13)</f>
        <v>20</v>
      </c>
      <c r="K13" s="76"/>
      <c r="L13" s="77" t="s">
        <v>115</v>
      </c>
      <c r="M13" s="66"/>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row>
    <row r="14" spans="1:151" s="8" customFormat="1" ht="21" customHeight="1" thickBot="1">
      <c r="A14" s="56"/>
      <c r="B14" s="78" t="s">
        <v>31</v>
      </c>
      <c r="C14" s="79"/>
      <c r="D14" s="80">
        <v>0</v>
      </c>
      <c r="E14" s="81">
        <v>0</v>
      </c>
      <c r="F14" s="82">
        <f>SUM(D14:E14)</f>
        <v>0</v>
      </c>
      <c r="G14" s="83" t="s">
        <v>21</v>
      </c>
      <c r="H14" s="80">
        <v>10.9</v>
      </c>
      <c r="I14" s="81">
        <v>0</v>
      </c>
      <c r="J14" s="82">
        <f>SUM(H14:I14)</f>
        <v>10.9</v>
      </c>
      <c r="K14" s="84"/>
      <c r="L14" s="85" t="s">
        <v>32</v>
      </c>
      <c r="M14" s="66"/>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row>
    <row r="15" spans="1:151" s="8" customFormat="1" ht="9" customHeight="1" thickBot="1">
      <c r="A15" s="56"/>
      <c r="B15" s="7"/>
      <c r="C15" s="7"/>
      <c r="D15" s="86"/>
      <c r="E15" s="86"/>
      <c r="F15" s="86"/>
      <c r="G15" s="87"/>
      <c r="H15" s="87"/>
      <c r="I15" s="87"/>
      <c r="J15" s="87"/>
      <c r="K15" s="9"/>
      <c r="L15" s="9"/>
      <c r="M15" s="66"/>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row>
    <row r="16" spans="1:151" s="8" customFormat="1" ht="21" customHeight="1" thickBot="1">
      <c r="A16" s="56" t="s">
        <v>6</v>
      </c>
      <c r="B16" s="88"/>
      <c r="C16" s="67"/>
      <c r="D16" s="58">
        <f>D18+D24+D28+D29</f>
        <v>14.899999999999999</v>
      </c>
      <c r="E16" s="89">
        <f>E18+E24+E28+E29</f>
        <v>0.4</v>
      </c>
      <c r="F16" s="90">
        <f aca="true" t="shared" si="0" ref="F16:F21">SUM(D16:E16)</f>
        <v>15.299999999999999</v>
      </c>
      <c r="G16" s="91">
        <f>ROUND((F16-J16)/(J16)*(100),2)</f>
        <v>-22.34</v>
      </c>
      <c r="H16" s="58">
        <f>H18+H24+H28+H29</f>
        <v>19.5</v>
      </c>
      <c r="I16" s="59">
        <f>I18+I24+I28+I29</f>
        <v>0.2</v>
      </c>
      <c r="J16" s="60">
        <f>SUM(H16:I16)</f>
        <v>19.7</v>
      </c>
      <c r="K16" s="63"/>
      <c r="L16" s="63"/>
      <c r="M16" s="64" t="s">
        <v>7</v>
      </c>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row>
    <row r="17" spans="1:151" s="8" customFormat="1" ht="21" customHeight="1">
      <c r="A17" s="56"/>
      <c r="B17" s="92" t="s">
        <v>33</v>
      </c>
      <c r="C17" s="93"/>
      <c r="D17" s="94">
        <f>D18+D24</f>
        <v>14.7</v>
      </c>
      <c r="E17" s="74">
        <f>E18+E24</f>
        <v>0.2</v>
      </c>
      <c r="F17" s="90">
        <f t="shared" si="0"/>
        <v>14.899999999999999</v>
      </c>
      <c r="G17" s="75">
        <f>ROUND(F17-J17,2)/J17*100</f>
        <v>-17.22222222222222</v>
      </c>
      <c r="H17" s="95">
        <f>H18+H24</f>
        <v>17.8</v>
      </c>
      <c r="I17" s="74">
        <f>I18+I24</f>
        <v>0.2</v>
      </c>
      <c r="J17" s="75">
        <f>J18+J24</f>
        <v>18</v>
      </c>
      <c r="K17" s="96"/>
      <c r="L17" s="97" t="s">
        <v>34</v>
      </c>
      <c r="M17" s="64"/>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row>
    <row r="18" spans="1:151" s="8" customFormat="1" ht="21" customHeight="1">
      <c r="A18" s="56"/>
      <c r="B18" s="98"/>
      <c r="C18" s="7" t="s">
        <v>35</v>
      </c>
      <c r="D18" s="99">
        <f>SUM(D19:D23)</f>
        <v>14.1</v>
      </c>
      <c r="E18" s="100">
        <f>SUM(E19:E23)</f>
        <v>0.1</v>
      </c>
      <c r="F18" s="101">
        <f t="shared" si="0"/>
        <v>14.2</v>
      </c>
      <c r="G18" s="102">
        <f>ROUND(F18-J18,2)/J18*100</f>
        <v>-17.91907514450867</v>
      </c>
      <c r="H18" s="99">
        <f>SUM(H19:H23)</f>
        <v>17.1</v>
      </c>
      <c r="I18" s="100">
        <f>SUM(I19:I23)</f>
        <v>0.2</v>
      </c>
      <c r="J18" s="103">
        <f>H18+I18</f>
        <v>17.3</v>
      </c>
      <c r="K18" s="104" t="s">
        <v>36</v>
      </c>
      <c r="L18" s="105"/>
      <c r="M18" s="66"/>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row>
    <row r="19" spans="1:151" s="8" customFormat="1" ht="21" customHeight="1">
      <c r="A19" s="56"/>
      <c r="B19" s="106"/>
      <c r="C19" s="71" t="s">
        <v>37</v>
      </c>
      <c r="D19" s="107">
        <v>1.7</v>
      </c>
      <c r="E19" s="108">
        <v>0</v>
      </c>
      <c r="F19" s="109">
        <f t="shared" si="0"/>
        <v>1.7</v>
      </c>
      <c r="G19" s="110">
        <f>ROUND(F19-J19,2)/J19*100</f>
        <v>13.333333333333334</v>
      </c>
      <c r="H19" s="107">
        <v>1.4</v>
      </c>
      <c r="I19" s="108">
        <v>0.1</v>
      </c>
      <c r="J19" s="111">
        <f>SUM(H19:I19)</f>
        <v>1.5</v>
      </c>
      <c r="K19" s="77" t="s">
        <v>38</v>
      </c>
      <c r="L19" s="112"/>
      <c r="M19" s="66"/>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row>
    <row r="20" spans="1:151" s="8" customFormat="1" ht="21" customHeight="1">
      <c r="A20" s="56"/>
      <c r="B20" s="98"/>
      <c r="C20" s="113" t="s">
        <v>39</v>
      </c>
      <c r="D20" s="114">
        <v>5.6</v>
      </c>
      <c r="E20" s="115">
        <v>0.1</v>
      </c>
      <c r="F20" s="109">
        <f t="shared" si="0"/>
        <v>5.699999999999999</v>
      </c>
      <c r="G20" s="116">
        <f>ROUND(F20-J20,2)/J20*100</f>
        <v>-28.749999999999996</v>
      </c>
      <c r="H20" s="114">
        <v>7.9</v>
      </c>
      <c r="I20" s="115">
        <v>0.1</v>
      </c>
      <c r="J20" s="109">
        <f>SUM(H20:I20)</f>
        <v>8</v>
      </c>
      <c r="K20" s="117" t="s">
        <v>40</v>
      </c>
      <c r="L20" s="112"/>
      <c r="M20" s="66"/>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row>
    <row r="21" spans="1:151" s="8" customFormat="1" ht="21" customHeight="1">
      <c r="A21" s="56"/>
      <c r="B21" s="98"/>
      <c r="C21" s="113" t="s">
        <v>41</v>
      </c>
      <c r="D21" s="114">
        <v>5.8</v>
      </c>
      <c r="E21" s="115">
        <v>0</v>
      </c>
      <c r="F21" s="109">
        <f t="shared" si="0"/>
        <v>5.8</v>
      </c>
      <c r="G21" s="116">
        <f aca="true" t="shared" si="1" ref="G21:G29">ROUND(F21-J21,2)/J21*100</f>
        <v>-7.936507936507936</v>
      </c>
      <c r="H21" s="114">
        <v>6.3</v>
      </c>
      <c r="I21" s="115">
        <v>0</v>
      </c>
      <c r="J21" s="118">
        <f>I21+H21</f>
        <v>6.3</v>
      </c>
      <c r="K21" s="117" t="s">
        <v>42</v>
      </c>
      <c r="L21" s="119"/>
      <c r="M21" s="66"/>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row>
    <row r="22" spans="1:151" s="8" customFormat="1" ht="21" customHeight="1">
      <c r="A22" s="56"/>
      <c r="B22" s="98"/>
      <c r="C22" s="120" t="s">
        <v>43</v>
      </c>
      <c r="D22" s="114">
        <v>0.1</v>
      </c>
      <c r="E22" s="115">
        <v>0</v>
      </c>
      <c r="F22" s="109">
        <f>E22+D22</f>
        <v>0.1</v>
      </c>
      <c r="G22" s="116">
        <f>ROUND(F22-J22,2)/J22*100</f>
        <v>0</v>
      </c>
      <c r="H22" s="114">
        <v>0.1</v>
      </c>
      <c r="I22" s="115">
        <v>0</v>
      </c>
      <c r="J22" s="109">
        <f>I22+H22</f>
        <v>0.1</v>
      </c>
      <c r="K22" s="117" t="s">
        <v>44</v>
      </c>
      <c r="L22" s="112"/>
      <c r="M22" s="66"/>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row>
    <row r="23" spans="1:151" s="8" customFormat="1" ht="21" customHeight="1">
      <c r="A23" s="56"/>
      <c r="B23" s="98"/>
      <c r="C23" s="78" t="s">
        <v>45</v>
      </c>
      <c r="D23" s="121">
        <v>0.9</v>
      </c>
      <c r="E23" s="122">
        <v>0</v>
      </c>
      <c r="F23" s="123">
        <f>E23+D23</f>
        <v>0.9</v>
      </c>
      <c r="G23" s="116">
        <f t="shared" si="1"/>
        <v>-35.714285714285715</v>
      </c>
      <c r="H23" s="121">
        <v>1.4</v>
      </c>
      <c r="I23" s="122">
        <v>0</v>
      </c>
      <c r="J23" s="123">
        <f>I23+H23</f>
        <v>1.4</v>
      </c>
      <c r="K23" s="85" t="s">
        <v>46</v>
      </c>
      <c r="L23" s="105"/>
      <c r="M23" s="66"/>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row>
    <row r="24" spans="1:151" s="8" customFormat="1" ht="21" customHeight="1">
      <c r="A24" s="56"/>
      <c r="B24" s="98"/>
      <c r="C24" s="10" t="s">
        <v>47</v>
      </c>
      <c r="D24" s="114">
        <f>D25+D26+D27</f>
        <v>0.6</v>
      </c>
      <c r="E24" s="115">
        <f>E25+E26+E27</f>
        <v>0.1</v>
      </c>
      <c r="F24" s="109">
        <f>F25+F26+F27</f>
        <v>0.7</v>
      </c>
      <c r="G24" s="102">
        <f t="shared" si="1"/>
        <v>0</v>
      </c>
      <c r="H24" s="114">
        <f>H25+H26+H27</f>
        <v>0.7</v>
      </c>
      <c r="I24" s="115">
        <f>I25+I26+I27</f>
        <v>0</v>
      </c>
      <c r="J24" s="101">
        <f>J25+J26+J27</f>
        <v>0.7</v>
      </c>
      <c r="K24" s="9" t="s">
        <v>48</v>
      </c>
      <c r="M24" s="124"/>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row>
    <row r="25" spans="1:151" s="8" customFormat="1" ht="21" customHeight="1">
      <c r="A25" s="56"/>
      <c r="B25" s="98"/>
      <c r="C25" s="125" t="s">
        <v>49</v>
      </c>
      <c r="D25" s="107">
        <v>0</v>
      </c>
      <c r="E25" s="108">
        <v>0</v>
      </c>
      <c r="F25" s="111">
        <f>E25+D25</f>
        <v>0</v>
      </c>
      <c r="G25" s="116">
        <v>0</v>
      </c>
      <c r="H25" s="107">
        <v>0</v>
      </c>
      <c r="I25" s="108">
        <v>0</v>
      </c>
      <c r="J25" s="111">
        <f>I25+H25</f>
        <v>0</v>
      </c>
      <c r="K25" s="77" t="s">
        <v>50</v>
      </c>
      <c r="L25" s="105"/>
      <c r="M25" s="66"/>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row>
    <row r="26" spans="1:151" s="8" customFormat="1" ht="21" customHeight="1">
      <c r="A26" s="56"/>
      <c r="B26" s="98"/>
      <c r="C26" s="120" t="s">
        <v>51</v>
      </c>
      <c r="D26" s="114">
        <v>0.5</v>
      </c>
      <c r="E26" s="115">
        <v>0</v>
      </c>
      <c r="F26" s="109">
        <f>E26+D26</f>
        <v>0.5</v>
      </c>
      <c r="G26" s="116">
        <f t="shared" si="1"/>
        <v>-28.571428571428577</v>
      </c>
      <c r="H26" s="114">
        <v>0.7</v>
      </c>
      <c r="I26" s="115">
        <v>0</v>
      </c>
      <c r="J26" s="109">
        <f>I26+H26</f>
        <v>0.7</v>
      </c>
      <c r="K26" s="117" t="s">
        <v>52</v>
      </c>
      <c r="L26" s="105"/>
      <c r="M26" s="66"/>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row>
    <row r="27" spans="1:151" s="8" customFormat="1" ht="21" customHeight="1">
      <c r="A27" s="56"/>
      <c r="B27" s="98"/>
      <c r="C27" s="78" t="s">
        <v>53</v>
      </c>
      <c r="D27" s="121">
        <v>0.1</v>
      </c>
      <c r="E27" s="122">
        <v>0.1</v>
      </c>
      <c r="F27" s="123">
        <f>E27+D27</f>
        <v>0.2</v>
      </c>
      <c r="G27" s="126">
        <v>100</v>
      </c>
      <c r="H27" s="121">
        <v>0</v>
      </c>
      <c r="I27" s="122">
        <v>0</v>
      </c>
      <c r="J27" s="127">
        <f>I27+H27</f>
        <v>0</v>
      </c>
      <c r="K27" s="85" t="s">
        <v>54</v>
      </c>
      <c r="L27" s="105"/>
      <c r="M27" s="66"/>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row>
    <row r="28" spans="1:151" s="8" customFormat="1" ht="21" customHeight="1">
      <c r="A28" s="56"/>
      <c r="B28" s="128" t="s">
        <v>8</v>
      </c>
      <c r="C28" s="129"/>
      <c r="D28" s="114">
        <v>0.1</v>
      </c>
      <c r="E28" s="115">
        <v>0.1</v>
      </c>
      <c r="F28" s="109">
        <f>SUM(D28:E28)</f>
        <v>0.2</v>
      </c>
      <c r="G28" s="116">
        <f t="shared" si="1"/>
        <v>-86.66666666666667</v>
      </c>
      <c r="H28" s="114">
        <v>1.5</v>
      </c>
      <c r="I28" s="115">
        <v>0</v>
      </c>
      <c r="J28" s="111">
        <f>SUM(H28:I28)</f>
        <v>1.5</v>
      </c>
      <c r="K28" s="9"/>
      <c r="L28" s="105" t="s">
        <v>9</v>
      </c>
      <c r="M28" s="66"/>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row>
    <row r="29" spans="1:151" s="8" customFormat="1" ht="21" customHeight="1" thickBot="1">
      <c r="A29" s="56"/>
      <c r="B29" s="130" t="s">
        <v>10</v>
      </c>
      <c r="C29" s="131"/>
      <c r="D29" s="80">
        <v>0.1</v>
      </c>
      <c r="E29" s="132">
        <v>0.1</v>
      </c>
      <c r="F29" s="82">
        <f>SUM(D29:E29)</f>
        <v>0.2</v>
      </c>
      <c r="G29" s="133">
        <f t="shared" si="1"/>
        <v>0</v>
      </c>
      <c r="H29" s="80">
        <v>0.2</v>
      </c>
      <c r="I29" s="132">
        <v>0</v>
      </c>
      <c r="J29" s="82">
        <f>SUM(H29:I29)</f>
        <v>0.2</v>
      </c>
      <c r="K29" s="134"/>
      <c r="L29" s="135" t="s">
        <v>11</v>
      </c>
      <c r="M29" s="66"/>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row>
    <row r="30" spans="1:151" s="8" customFormat="1" ht="9" customHeight="1" thickBot="1">
      <c r="A30" s="56"/>
      <c r="B30" s="57"/>
      <c r="C30" s="57"/>
      <c r="D30" s="86"/>
      <c r="E30" s="86"/>
      <c r="F30" s="86"/>
      <c r="G30" s="87"/>
      <c r="H30" s="86"/>
      <c r="I30" s="86"/>
      <c r="J30" s="86"/>
      <c r="K30" s="63"/>
      <c r="L30" s="63"/>
      <c r="M30" s="64"/>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row>
    <row r="31" spans="1:151" s="8" customFormat="1" ht="21" customHeight="1" thickBot="1">
      <c r="A31" s="56" t="s">
        <v>116</v>
      </c>
      <c r="B31" s="57"/>
      <c r="C31" s="57"/>
      <c r="D31" s="136">
        <f>SUM(D32+D35)</f>
        <v>2</v>
      </c>
      <c r="E31" s="137">
        <f>SUM(E32+E35)</f>
        <v>0.2</v>
      </c>
      <c r="F31" s="90">
        <f>SUM(D31:E31)</f>
        <v>2.2</v>
      </c>
      <c r="G31" s="69" t="s">
        <v>21</v>
      </c>
      <c r="H31" s="136">
        <f>SUM(H32+H35)</f>
        <v>3.6</v>
      </c>
      <c r="I31" s="137">
        <f>SUM(I32+I35)</f>
        <v>0.3</v>
      </c>
      <c r="J31" s="90">
        <f>SUM(H31:I31)</f>
        <v>3.9</v>
      </c>
      <c r="K31" s="63"/>
      <c r="L31" s="63"/>
      <c r="M31" s="138" t="s">
        <v>117</v>
      </c>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row>
    <row r="32" spans="1:151" s="8" customFormat="1" ht="21" customHeight="1">
      <c r="A32" s="56"/>
      <c r="B32" s="92" t="s">
        <v>83</v>
      </c>
      <c r="C32" s="139"/>
      <c r="D32" s="136">
        <f>SUM(D33:D34)</f>
        <v>0</v>
      </c>
      <c r="E32" s="140">
        <f>SUM(E33:E34)</f>
        <v>0.2</v>
      </c>
      <c r="F32" s="70">
        <f aca="true" t="shared" si="2" ref="F32:F37">SUM(D32:E32)</f>
        <v>0.2</v>
      </c>
      <c r="G32" s="141" t="s">
        <v>21</v>
      </c>
      <c r="H32" s="94">
        <f>SUM(H33:H34)</f>
        <v>0</v>
      </c>
      <c r="I32" s="74">
        <f>SUM(I33:I34)</f>
        <v>0.3</v>
      </c>
      <c r="J32" s="70">
        <f aca="true" t="shared" si="3" ref="J32:J37">SUM(H32:I32)</f>
        <v>0.3</v>
      </c>
      <c r="K32" s="142"/>
      <c r="L32" s="97" t="s">
        <v>118</v>
      </c>
      <c r="M32" s="64"/>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row>
    <row r="33" spans="1:151" s="8" customFormat="1" ht="21" customHeight="1">
      <c r="A33" s="56"/>
      <c r="B33" s="143"/>
      <c r="C33" s="144" t="s">
        <v>67</v>
      </c>
      <c r="D33" s="145">
        <v>0</v>
      </c>
      <c r="E33" s="146">
        <v>0.2</v>
      </c>
      <c r="F33" s="147">
        <f t="shared" si="2"/>
        <v>0.2</v>
      </c>
      <c r="G33" s="148" t="s">
        <v>21</v>
      </c>
      <c r="H33" s="145">
        <v>0</v>
      </c>
      <c r="I33" s="146">
        <v>0.3</v>
      </c>
      <c r="J33" s="147">
        <f t="shared" si="3"/>
        <v>0.3</v>
      </c>
      <c r="K33" s="149" t="s">
        <v>69</v>
      </c>
      <c r="L33" s="117"/>
      <c r="M33" s="66"/>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row>
    <row r="34" spans="1:151" s="8" customFormat="1" ht="21" customHeight="1">
      <c r="A34" s="56"/>
      <c r="B34" s="143"/>
      <c r="C34" s="150" t="s">
        <v>68</v>
      </c>
      <c r="D34" s="151">
        <v>0</v>
      </c>
      <c r="E34" s="152">
        <v>0</v>
      </c>
      <c r="F34" s="153">
        <f t="shared" si="2"/>
        <v>0</v>
      </c>
      <c r="G34" s="154" t="s">
        <v>21</v>
      </c>
      <c r="H34" s="151">
        <v>0</v>
      </c>
      <c r="I34" s="152">
        <v>0</v>
      </c>
      <c r="J34" s="153">
        <f t="shared" si="3"/>
        <v>0</v>
      </c>
      <c r="K34" s="155" t="s">
        <v>70</v>
      </c>
      <c r="L34" s="156"/>
      <c r="M34" s="66"/>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row>
    <row r="35" spans="1:151" s="8" customFormat="1" ht="21" customHeight="1">
      <c r="A35" s="56"/>
      <c r="B35" s="128" t="s">
        <v>72</v>
      </c>
      <c r="C35" s="157"/>
      <c r="D35" s="158">
        <f>SUM(D36:D37)</f>
        <v>2</v>
      </c>
      <c r="E35" s="159">
        <f>SUM(E36:E37)</f>
        <v>0</v>
      </c>
      <c r="F35" s="160">
        <f t="shared" si="2"/>
        <v>2</v>
      </c>
      <c r="G35" s="148" t="s">
        <v>21</v>
      </c>
      <c r="H35" s="158">
        <f>SUM(H36:H37)</f>
        <v>3.6</v>
      </c>
      <c r="I35" s="159">
        <f>SUM(I36:I37)</f>
        <v>0</v>
      </c>
      <c r="J35" s="160">
        <f t="shared" si="3"/>
        <v>3.6</v>
      </c>
      <c r="K35" s="161"/>
      <c r="L35" s="105" t="s">
        <v>73</v>
      </c>
      <c r="M35" s="66"/>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row>
    <row r="36" spans="1:151" s="8" customFormat="1" ht="21" customHeight="1">
      <c r="A36" s="56"/>
      <c r="B36" s="143"/>
      <c r="C36" s="144" t="s">
        <v>75</v>
      </c>
      <c r="D36" s="145">
        <v>2</v>
      </c>
      <c r="E36" s="146">
        <v>0</v>
      </c>
      <c r="F36" s="147">
        <f>SUM(D36:E36)</f>
        <v>2</v>
      </c>
      <c r="G36" s="148" t="s">
        <v>21</v>
      </c>
      <c r="H36" s="145">
        <v>3.6</v>
      </c>
      <c r="I36" s="146">
        <v>0</v>
      </c>
      <c r="J36" s="147">
        <f t="shared" si="3"/>
        <v>3.6</v>
      </c>
      <c r="K36" s="149" t="s">
        <v>77</v>
      </c>
      <c r="L36" s="156"/>
      <c r="M36" s="66"/>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row>
    <row r="37" spans="1:151" s="8" customFormat="1" ht="21" customHeight="1">
      <c r="A37" s="56"/>
      <c r="B37" s="143"/>
      <c r="C37" s="150" t="s">
        <v>76</v>
      </c>
      <c r="D37" s="151">
        <v>0</v>
      </c>
      <c r="E37" s="152">
        <v>0</v>
      </c>
      <c r="F37" s="153">
        <f t="shared" si="2"/>
        <v>0</v>
      </c>
      <c r="G37" s="154" t="s">
        <v>21</v>
      </c>
      <c r="H37" s="151">
        <v>0</v>
      </c>
      <c r="I37" s="152">
        <v>0</v>
      </c>
      <c r="J37" s="153">
        <f t="shared" si="3"/>
        <v>0</v>
      </c>
      <c r="K37" s="155" t="s">
        <v>78</v>
      </c>
      <c r="L37" s="156"/>
      <c r="M37" s="66"/>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row>
    <row r="38" spans="1:151" s="8" customFormat="1" ht="9" customHeight="1" thickBot="1">
      <c r="A38" s="56"/>
      <c r="B38" s="162"/>
      <c r="C38" s="163"/>
      <c r="D38" s="164"/>
      <c r="E38" s="165"/>
      <c r="F38" s="166"/>
      <c r="G38" s="167"/>
      <c r="H38" s="164"/>
      <c r="I38" s="165"/>
      <c r="J38" s="166"/>
      <c r="K38" s="168"/>
      <c r="L38" s="169"/>
      <c r="M38" s="66"/>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row>
    <row r="39" spans="1:151" s="8" customFormat="1" ht="9" customHeight="1" thickBot="1">
      <c r="A39" s="56"/>
      <c r="B39" s="129"/>
      <c r="C39" s="129"/>
      <c r="D39" s="86"/>
      <c r="E39" s="86"/>
      <c r="F39" s="86"/>
      <c r="G39" s="87"/>
      <c r="H39" s="87"/>
      <c r="I39" s="87"/>
      <c r="J39" s="87"/>
      <c r="K39" s="9"/>
      <c r="L39" s="9"/>
      <c r="M39" s="66"/>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row>
    <row r="40" spans="1:151" s="8" customFormat="1" ht="21" customHeight="1" thickBot="1">
      <c r="A40" s="170" t="s">
        <v>12</v>
      </c>
      <c r="B40" s="57"/>
      <c r="C40" s="57"/>
      <c r="D40" s="89">
        <f aca="true" t="shared" si="4" ref="D40:J40">SUM(D41:D42)</f>
        <v>1.1</v>
      </c>
      <c r="E40" s="89">
        <f t="shared" si="4"/>
        <v>1.2</v>
      </c>
      <c r="F40" s="60">
        <f t="shared" si="4"/>
        <v>2.3000000000000003</v>
      </c>
      <c r="G40" s="69" t="s">
        <v>21</v>
      </c>
      <c r="H40" s="59">
        <f t="shared" si="4"/>
        <v>9</v>
      </c>
      <c r="I40" s="89">
        <f t="shared" si="4"/>
        <v>-11.200000000000001</v>
      </c>
      <c r="J40" s="60">
        <f t="shared" si="4"/>
        <v>-2.2</v>
      </c>
      <c r="K40" s="63"/>
      <c r="L40" s="63"/>
      <c r="M40" s="64" t="s">
        <v>13</v>
      </c>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row>
    <row r="41" spans="1:151" s="8" customFormat="1" ht="21" customHeight="1">
      <c r="A41" s="56"/>
      <c r="B41" s="71" t="s">
        <v>64</v>
      </c>
      <c r="C41" s="72"/>
      <c r="D41" s="114">
        <v>0.2</v>
      </c>
      <c r="E41" s="115">
        <v>0</v>
      </c>
      <c r="F41" s="70">
        <f>SUM(D41:E41)</f>
        <v>0.2</v>
      </c>
      <c r="G41" s="171" t="s">
        <v>21</v>
      </c>
      <c r="H41" s="114">
        <v>-0.4</v>
      </c>
      <c r="I41" s="115">
        <v>0.1</v>
      </c>
      <c r="J41" s="70">
        <f>SUM(H41:I41)</f>
        <v>-0.30000000000000004</v>
      </c>
      <c r="K41" s="76"/>
      <c r="L41" s="77" t="s">
        <v>55</v>
      </c>
      <c r="M41" s="66"/>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row>
    <row r="42" spans="1:151" s="8" customFormat="1" ht="21" customHeight="1" thickBot="1">
      <c r="A42" s="56"/>
      <c r="B42" s="172" t="s">
        <v>79</v>
      </c>
      <c r="C42" s="173"/>
      <c r="D42" s="80">
        <v>0.9</v>
      </c>
      <c r="E42" s="81">
        <v>1.2</v>
      </c>
      <c r="F42" s="82">
        <f>SUM(D42:E42)</f>
        <v>2.1</v>
      </c>
      <c r="G42" s="174" t="s">
        <v>21</v>
      </c>
      <c r="H42" s="80">
        <v>9.4</v>
      </c>
      <c r="I42" s="81">
        <v>-11.3</v>
      </c>
      <c r="J42" s="82">
        <f>SUM(H42:I42)</f>
        <v>-1.9000000000000004</v>
      </c>
      <c r="K42" s="84"/>
      <c r="L42" s="85" t="s">
        <v>81</v>
      </c>
      <c r="M42" s="66"/>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row>
    <row r="43" spans="1:151" s="8" customFormat="1" ht="27" customHeight="1" thickBot="1">
      <c r="A43" s="56"/>
      <c r="B43" s="7"/>
      <c r="C43" s="7"/>
      <c r="D43" s="240" t="s">
        <v>119</v>
      </c>
      <c r="E43" s="241"/>
      <c r="F43" s="241"/>
      <c r="G43" s="241"/>
      <c r="H43" s="240" t="s">
        <v>120</v>
      </c>
      <c r="I43" s="241"/>
      <c r="J43" s="241"/>
      <c r="K43" s="9"/>
      <c r="L43" s="9"/>
      <c r="M43" s="66"/>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row>
    <row r="44" spans="1:151" s="8" customFormat="1" ht="21" customHeight="1" thickBot="1">
      <c r="A44" s="175" t="s">
        <v>60</v>
      </c>
      <c r="B44" s="176"/>
      <c r="C44" s="176"/>
      <c r="D44" s="177">
        <f>D10+D12-D16-D31-D40</f>
        <v>27.4</v>
      </c>
      <c r="E44" s="89">
        <f>E10+E12-E16-E31-E40</f>
        <v>12.500000000000002</v>
      </c>
      <c r="F44" s="62">
        <f>SUM(D44:E44)</f>
        <v>39.9</v>
      </c>
      <c r="G44" s="178">
        <f>ROUND(F44-J44,2)/J44*100</f>
        <v>14.985590778097983</v>
      </c>
      <c r="H44" s="58">
        <v>18</v>
      </c>
      <c r="I44" s="59">
        <v>16.7</v>
      </c>
      <c r="J44" s="62">
        <f>SUM(H44:I44)</f>
        <v>34.7</v>
      </c>
      <c r="K44" s="179"/>
      <c r="L44" s="179"/>
      <c r="M44" s="180" t="s">
        <v>121</v>
      </c>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row>
    <row r="45" spans="1:151" s="8" customFormat="1" ht="9" customHeight="1" thickBot="1">
      <c r="A45" s="181"/>
      <c r="B45" s="53"/>
      <c r="C45" s="53"/>
      <c r="D45" s="224"/>
      <c r="E45" s="224"/>
      <c r="F45" s="224"/>
      <c r="G45" s="65"/>
      <c r="H45" s="225"/>
      <c r="I45" s="225"/>
      <c r="J45" s="225"/>
      <c r="K45" s="226"/>
      <c r="L45" s="226"/>
      <c r="M45" s="66"/>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row>
    <row r="46" spans="1:151" s="8" customFormat="1" ht="21" customHeight="1" thickBot="1">
      <c r="A46" s="170" t="s">
        <v>80</v>
      </c>
      <c r="B46" s="57"/>
      <c r="C46" s="57"/>
      <c r="D46" s="177">
        <f>SUM(D47:D48)</f>
        <v>27.4</v>
      </c>
      <c r="E46" s="89">
        <f>SUM(E47:E48)</f>
        <v>12.5</v>
      </c>
      <c r="F46" s="60">
        <f>SUM(F47:F48)</f>
        <v>39.9</v>
      </c>
      <c r="G46" s="91">
        <f>ROUND(F46-J46,2)/J46*100</f>
        <v>14.985590778097983</v>
      </c>
      <c r="H46" s="177">
        <f>SUM(H47:H48)</f>
        <v>18</v>
      </c>
      <c r="I46" s="89">
        <f>SUM(I47:I48)</f>
        <v>16.7</v>
      </c>
      <c r="J46" s="60">
        <f>SUM(H46:I46)</f>
        <v>34.7</v>
      </c>
      <c r="K46" s="63"/>
      <c r="L46" s="63"/>
      <c r="M46" s="64" t="s">
        <v>82</v>
      </c>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row>
    <row r="47" spans="1:151" s="8" customFormat="1" ht="21" customHeight="1">
      <c r="A47" s="182"/>
      <c r="B47" s="71" t="s">
        <v>14</v>
      </c>
      <c r="C47" s="72"/>
      <c r="D47" s="73">
        <v>15.5</v>
      </c>
      <c r="E47" s="115">
        <v>12.2</v>
      </c>
      <c r="F47" s="70">
        <f>SUM(D47:E47)</f>
        <v>27.7</v>
      </c>
      <c r="G47" s="75">
        <f>ROUND(F47-J47,2)/J47*100</f>
        <v>10.8</v>
      </c>
      <c r="H47" s="115">
        <v>9</v>
      </c>
      <c r="I47" s="115">
        <v>16</v>
      </c>
      <c r="J47" s="70">
        <f>SUM(H47:I47)</f>
        <v>25</v>
      </c>
      <c r="K47" s="76"/>
      <c r="L47" s="77" t="s">
        <v>15</v>
      </c>
      <c r="M47" s="66"/>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row>
    <row r="48" spans="1:151" s="8" customFormat="1" ht="21" customHeight="1" thickBot="1">
      <c r="A48" s="182"/>
      <c r="B48" s="172" t="s">
        <v>16</v>
      </c>
      <c r="C48" s="173"/>
      <c r="D48" s="80">
        <v>11.9</v>
      </c>
      <c r="E48" s="132">
        <v>0.3</v>
      </c>
      <c r="F48" s="82">
        <f>SUM(D48:E48)</f>
        <v>12.200000000000001</v>
      </c>
      <c r="G48" s="126">
        <f>ROUND(F48-J48,2)/J48*100</f>
        <v>25.773195876288664</v>
      </c>
      <c r="H48" s="80">
        <v>9</v>
      </c>
      <c r="I48" s="132">
        <v>0.7</v>
      </c>
      <c r="J48" s="82">
        <f>SUM(H48:I48)</f>
        <v>9.7</v>
      </c>
      <c r="K48" s="84"/>
      <c r="L48" s="85" t="s">
        <v>17</v>
      </c>
      <c r="M48" s="66"/>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row>
    <row r="49" spans="1:151" s="8" customFormat="1" ht="9" customHeight="1" thickBot="1">
      <c r="A49" s="175"/>
      <c r="B49" s="176"/>
      <c r="C49" s="176"/>
      <c r="D49" s="183"/>
      <c r="E49" s="183"/>
      <c r="F49" s="183"/>
      <c r="G49" s="183"/>
      <c r="H49" s="183"/>
      <c r="I49" s="183"/>
      <c r="J49" s="183"/>
      <c r="K49" s="179"/>
      <c r="L49" s="179"/>
      <c r="M49" s="184"/>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row>
    <row r="50" spans="1:13" s="8" customFormat="1" ht="21" customHeight="1">
      <c r="A50" s="185" t="s">
        <v>90</v>
      </c>
      <c r="B50" s="186"/>
      <c r="C50" s="186"/>
      <c r="D50" s="187"/>
      <c r="E50" s="188"/>
      <c r="F50" s="189"/>
      <c r="G50" s="190"/>
      <c r="H50" s="191"/>
      <c r="I50" s="192"/>
      <c r="J50" s="193"/>
      <c r="K50" s="194"/>
      <c r="L50" s="194"/>
      <c r="M50" s="195" t="s">
        <v>91</v>
      </c>
    </row>
    <row r="51" spans="1:13" s="8" customFormat="1" ht="21" customHeight="1">
      <c r="A51" s="170" t="s">
        <v>92</v>
      </c>
      <c r="B51" s="129"/>
      <c r="C51" s="129"/>
      <c r="D51" s="196"/>
      <c r="E51" s="9"/>
      <c r="F51" s="197">
        <v>1.9</v>
      </c>
      <c r="G51" s="198"/>
      <c r="H51" s="199"/>
      <c r="I51" s="200"/>
      <c r="J51" s="201"/>
      <c r="K51" s="10"/>
      <c r="L51" s="10"/>
      <c r="M51" s="64" t="s">
        <v>93</v>
      </c>
    </row>
    <row r="52" spans="1:13" s="8" customFormat="1" ht="21" customHeight="1">
      <c r="A52" s="202"/>
      <c r="B52" s="129" t="s">
        <v>94</v>
      </c>
      <c r="C52" s="129"/>
      <c r="D52" s="199"/>
      <c r="E52" s="200"/>
      <c r="F52" s="203">
        <f>SUM(D52:E52)</f>
        <v>0</v>
      </c>
      <c r="G52" s="174" t="s">
        <v>21</v>
      </c>
      <c r="H52" s="199"/>
      <c r="I52" s="200"/>
      <c r="J52" s="204">
        <f>SUM(H52:I52)</f>
        <v>0</v>
      </c>
      <c r="K52" s="10"/>
      <c r="L52" s="9" t="s">
        <v>95</v>
      </c>
      <c r="M52" s="66"/>
    </row>
    <row r="53" spans="1:13" s="8" customFormat="1" ht="21" customHeight="1">
      <c r="A53" s="202"/>
      <c r="B53" s="129" t="s">
        <v>96</v>
      </c>
      <c r="C53" s="129"/>
      <c r="D53" s="199"/>
      <c r="E53" s="200"/>
      <c r="F53" s="203">
        <f>SUM(D53:E53)</f>
        <v>0</v>
      </c>
      <c r="G53" s="174" t="s">
        <v>21</v>
      </c>
      <c r="H53" s="199"/>
      <c r="I53" s="200"/>
      <c r="J53" s="204">
        <v>0</v>
      </c>
      <c r="K53" s="10"/>
      <c r="L53" s="9" t="s">
        <v>97</v>
      </c>
      <c r="M53" s="66"/>
    </row>
    <row r="54" spans="1:13" s="8" customFormat="1" ht="21" customHeight="1">
      <c r="A54" s="202"/>
      <c r="B54" s="129" t="s">
        <v>98</v>
      </c>
      <c r="C54" s="129"/>
      <c r="D54" s="199"/>
      <c r="E54" s="200"/>
      <c r="F54" s="203">
        <v>1.9</v>
      </c>
      <c r="G54" s="174" t="s">
        <v>21</v>
      </c>
      <c r="H54" s="199"/>
      <c r="I54" s="200"/>
      <c r="J54" s="204">
        <v>0</v>
      </c>
      <c r="K54" s="10"/>
      <c r="L54" s="9" t="s">
        <v>99</v>
      </c>
      <c r="M54" s="66"/>
    </row>
    <row r="55" spans="1:13" s="8" customFormat="1" ht="21" customHeight="1">
      <c r="A55" s="202"/>
      <c r="B55" s="129" t="s">
        <v>100</v>
      </c>
      <c r="C55" s="129"/>
      <c r="D55" s="199"/>
      <c r="E55" s="205"/>
      <c r="F55" s="203">
        <f>SUM(D55:E55)</f>
        <v>0</v>
      </c>
      <c r="G55" s="154" t="s">
        <v>21</v>
      </c>
      <c r="H55" s="199"/>
      <c r="I55" s="205"/>
      <c r="J55" s="204">
        <f>SUM(H55:I55)</f>
        <v>0</v>
      </c>
      <c r="K55" s="10"/>
      <c r="L55" s="9" t="s">
        <v>101</v>
      </c>
      <c r="M55" s="66"/>
    </row>
    <row r="56" spans="1:13" s="8" customFormat="1" ht="21" customHeight="1" thickBot="1">
      <c r="A56" s="206"/>
      <c r="B56" s="207" t="s">
        <v>102</v>
      </c>
      <c r="C56" s="207"/>
      <c r="D56" s="208"/>
      <c r="E56" s="209"/>
      <c r="F56" s="210">
        <f>SUM(D56:E56)</f>
        <v>0</v>
      </c>
      <c r="G56" s="211" t="s">
        <v>21</v>
      </c>
      <c r="H56" s="208"/>
      <c r="I56" s="209"/>
      <c r="J56" s="212">
        <v>0</v>
      </c>
      <c r="K56" s="213"/>
      <c r="L56" s="214" t="s">
        <v>103</v>
      </c>
      <c r="M56" s="184"/>
    </row>
    <row r="57" spans="1:151" s="15" customFormat="1" ht="7.5" customHeight="1">
      <c r="A57" s="11"/>
      <c r="B57" s="11"/>
      <c r="C57" s="11"/>
      <c r="D57" s="12"/>
      <c r="E57" s="12"/>
      <c r="F57" s="12"/>
      <c r="G57" s="12"/>
      <c r="H57" s="12"/>
      <c r="I57" s="12"/>
      <c r="J57" s="12"/>
      <c r="K57" s="13"/>
      <c r="L57" s="13"/>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row>
    <row r="58" spans="1:12" s="15" customFormat="1" ht="21" customHeight="1">
      <c r="A58" s="215" t="s">
        <v>18</v>
      </c>
      <c r="B58" s="16" t="s">
        <v>63</v>
      </c>
      <c r="C58" s="16"/>
      <c r="D58" s="16"/>
      <c r="E58" s="16"/>
      <c r="F58" s="16"/>
      <c r="G58" s="16"/>
      <c r="H58" s="16"/>
      <c r="I58" s="16"/>
      <c r="J58" s="16"/>
      <c r="K58" s="17"/>
      <c r="L58" s="17"/>
    </row>
    <row r="59" spans="1:12" s="15" customFormat="1" ht="21" customHeight="1">
      <c r="A59" s="215"/>
      <c r="B59" s="16" t="s">
        <v>65</v>
      </c>
      <c r="C59" s="16"/>
      <c r="D59" s="16"/>
      <c r="E59" s="16"/>
      <c r="F59" s="16"/>
      <c r="G59" s="16"/>
      <c r="H59" s="16"/>
      <c r="I59" s="16"/>
      <c r="J59" s="16"/>
      <c r="K59" s="17"/>
      <c r="L59" s="17"/>
    </row>
    <row r="60" spans="1:12" s="15" customFormat="1" ht="21" customHeight="1">
      <c r="A60" s="216" t="s">
        <v>19</v>
      </c>
      <c r="B60" s="15" t="s">
        <v>88</v>
      </c>
      <c r="D60" s="16"/>
      <c r="E60" s="16"/>
      <c r="F60" s="16"/>
      <c r="G60" s="16"/>
      <c r="H60" s="16"/>
      <c r="I60" s="16"/>
      <c r="J60" s="16"/>
      <c r="K60" s="16"/>
      <c r="L60" s="16"/>
    </row>
    <row r="61" spans="2:12" s="15" customFormat="1" ht="21" customHeight="1">
      <c r="B61" s="15" t="s">
        <v>122</v>
      </c>
      <c r="D61" s="16"/>
      <c r="E61" s="16"/>
      <c r="F61" s="16"/>
      <c r="G61" s="16"/>
      <c r="H61" s="16"/>
      <c r="I61" s="16"/>
      <c r="J61" s="16"/>
      <c r="K61" s="18"/>
      <c r="L61" s="18"/>
    </row>
    <row r="62" spans="1:10" s="15" customFormat="1" ht="21" customHeight="1">
      <c r="A62" s="215" t="s">
        <v>20</v>
      </c>
      <c r="B62" s="16" t="s">
        <v>22</v>
      </c>
      <c r="C62" s="16"/>
      <c r="D62" s="16"/>
      <c r="E62" s="16"/>
      <c r="F62" s="16"/>
      <c r="G62" s="16"/>
      <c r="H62" s="16"/>
      <c r="I62" s="16"/>
      <c r="J62" s="16"/>
    </row>
    <row r="63" spans="1:10" s="15" customFormat="1" ht="21" customHeight="1">
      <c r="A63" s="215" t="s">
        <v>21</v>
      </c>
      <c r="B63" s="217" t="s">
        <v>66</v>
      </c>
      <c r="C63" s="16"/>
      <c r="E63" s="19"/>
      <c r="F63" s="19"/>
      <c r="G63" s="19"/>
      <c r="H63" s="19"/>
      <c r="I63" s="16"/>
      <c r="J63" s="16"/>
    </row>
    <row r="64" spans="1:151" s="15" customFormat="1" ht="21" customHeight="1">
      <c r="A64" s="218" t="s">
        <v>24</v>
      </c>
      <c r="B64" s="15" t="s">
        <v>62</v>
      </c>
      <c r="C64" s="16"/>
      <c r="D64" s="16"/>
      <c r="E64" s="19"/>
      <c r="F64" s="16"/>
      <c r="G64" s="19"/>
      <c r="H64" s="16"/>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row>
    <row r="65" spans="1:151" s="15" customFormat="1" ht="21" customHeight="1">
      <c r="A65" s="16"/>
      <c r="B65" s="15" t="s">
        <v>56</v>
      </c>
      <c r="C65" s="16"/>
      <c r="D65" s="16"/>
      <c r="G65" s="19" t="s">
        <v>29</v>
      </c>
      <c r="H65" s="19"/>
      <c r="I65" s="19" t="s">
        <v>30</v>
      </c>
      <c r="J65" s="16"/>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c r="DL65" s="14"/>
      <c r="DM65" s="14"/>
      <c r="DN65" s="14"/>
      <c r="DO65" s="14"/>
      <c r="DP65" s="14"/>
      <c r="DQ65" s="14"/>
      <c r="DR65" s="14"/>
      <c r="DS65" s="14"/>
      <c r="DT65" s="14"/>
      <c r="DU65" s="14"/>
      <c r="DV65" s="14"/>
      <c r="DW65" s="14"/>
      <c r="DX65" s="14"/>
      <c r="DY65" s="14"/>
      <c r="DZ65" s="14"/>
      <c r="EA65" s="14"/>
      <c r="EB65" s="14"/>
      <c r="EC65" s="14"/>
      <c r="ED65" s="14"/>
      <c r="EE65" s="14"/>
      <c r="EF65" s="14"/>
      <c r="EG65" s="14"/>
      <c r="EH65" s="14"/>
      <c r="EI65" s="14"/>
      <c r="EJ65" s="14"/>
      <c r="EK65" s="14"/>
      <c r="EL65" s="14"/>
      <c r="EM65" s="14"/>
      <c r="EN65" s="14"/>
      <c r="EO65" s="14"/>
      <c r="EP65" s="14"/>
      <c r="EQ65" s="14"/>
      <c r="ER65" s="14"/>
      <c r="ES65" s="14"/>
      <c r="ET65" s="14"/>
      <c r="EU65" s="14"/>
    </row>
    <row r="66" spans="1:151" s="15" customFormat="1" ht="21" customHeight="1">
      <c r="A66" s="215"/>
      <c r="B66" s="16"/>
      <c r="C66" s="16"/>
      <c r="E66" s="16" t="s">
        <v>104</v>
      </c>
      <c r="G66" s="19" t="s">
        <v>123</v>
      </c>
      <c r="H66" s="16" t="s">
        <v>59</v>
      </c>
      <c r="I66" s="19">
        <v>234</v>
      </c>
      <c r="J66" s="16" t="s">
        <v>59</v>
      </c>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c r="DI66" s="14"/>
      <c r="DJ66" s="14"/>
      <c r="DK66" s="14"/>
      <c r="DL66" s="14"/>
      <c r="DM66" s="14"/>
      <c r="DN66" s="14"/>
      <c r="DO66" s="14"/>
      <c r="DP66" s="14"/>
      <c r="DQ66" s="14"/>
      <c r="DR66" s="14"/>
      <c r="DS66" s="14"/>
      <c r="DT66" s="14"/>
      <c r="DU66" s="14"/>
      <c r="DV66" s="14"/>
      <c r="DW66" s="14"/>
      <c r="DX66" s="14"/>
      <c r="DY66" s="14"/>
      <c r="DZ66" s="14"/>
      <c r="EA66" s="14"/>
      <c r="EB66" s="14"/>
      <c r="EC66" s="14"/>
      <c r="ED66" s="14"/>
      <c r="EE66" s="14"/>
      <c r="EF66" s="14"/>
      <c r="EG66" s="14"/>
      <c r="EH66" s="14"/>
      <c r="EI66" s="14"/>
      <c r="EJ66" s="14"/>
      <c r="EK66" s="14"/>
      <c r="EL66" s="14"/>
      <c r="EM66" s="14"/>
      <c r="EN66" s="14"/>
      <c r="EO66" s="14"/>
      <c r="EP66" s="14"/>
      <c r="EQ66" s="14"/>
      <c r="ER66" s="14"/>
      <c r="ES66" s="14"/>
      <c r="ET66" s="14"/>
      <c r="EU66" s="14"/>
    </row>
    <row r="67" spans="1:12" s="15" customFormat="1" ht="21" customHeight="1">
      <c r="A67" s="218"/>
      <c r="B67" s="217"/>
      <c r="C67" s="16"/>
      <c r="E67" s="219" t="s">
        <v>111</v>
      </c>
      <c r="G67" s="19" t="s">
        <v>124</v>
      </c>
      <c r="H67" s="16" t="s">
        <v>59</v>
      </c>
      <c r="I67" s="19" t="s">
        <v>125</v>
      </c>
      <c r="J67" s="16" t="s">
        <v>59</v>
      </c>
      <c r="L67" s="17"/>
    </row>
    <row r="68" spans="1:12" s="15" customFormat="1" ht="21" customHeight="1">
      <c r="A68" s="215" t="s">
        <v>23</v>
      </c>
      <c r="B68" s="16" t="s">
        <v>71</v>
      </c>
      <c r="C68" s="16"/>
      <c r="D68" s="16"/>
      <c r="F68" s="16"/>
      <c r="G68" s="16"/>
      <c r="H68" s="16"/>
      <c r="I68" s="16"/>
      <c r="J68" s="16"/>
      <c r="K68" s="17"/>
      <c r="L68" s="17"/>
    </row>
    <row r="69" spans="1:12" s="15" customFormat="1" ht="21" customHeight="1">
      <c r="A69" s="218" t="s">
        <v>5</v>
      </c>
      <c r="B69" s="16" t="s">
        <v>89</v>
      </c>
      <c r="C69" s="16"/>
      <c r="D69" s="16"/>
      <c r="E69" s="16"/>
      <c r="F69" s="16"/>
      <c r="G69" s="16"/>
      <c r="H69" s="16"/>
      <c r="I69" s="16"/>
      <c r="J69" s="16"/>
      <c r="K69" s="17"/>
      <c r="L69" s="17"/>
    </row>
    <row r="70" spans="1:12" s="15" customFormat="1" ht="21" customHeight="1">
      <c r="A70" s="220" t="s">
        <v>25</v>
      </c>
      <c r="B70" s="217" t="s">
        <v>126</v>
      </c>
      <c r="C70" s="16"/>
      <c r="D70" s="16"/>
      <c r="E70" s="16"/>
      <c r="F70" s="16"/>
      <c r="G70" s="16"/>
      <c r="H70" s="16"/>
      <c r="I70" s="16"/>
      <c r="J70" s="16"/>
      <c r="K70" s="17"/>
      <c r="L70" s="17"/>
    </row>
    <row r="71" spans="1:12" s="15" customFormat="1" ht="21" customHeight="1">
      <c r="A71" s="218" t="s">
        <v>57</v>
      </c>
      <c r="B71" s="16" t="s">
        <v>86</v>
      </c>
      <c r="C71" s="16"/>
      <c r="F71" s="19"/>
      <c r="I71" s="16"/>
      <c r="J71" s="16"/>
      <c r="K71" s="17"/>
      <c r="L71" s="17"/>
    </row>
    <row r="72" spans="1:15" s="15" customFormat="1" ht="21" customHeight="1">
      <c r="A72" s="22" t="s">
        <v>105</v>
      </c>
      <c r="B72" s="23" t="s">
        <v>107</v>
      </c>
      <c r="C72" s="221"/>
      <c r="D72" s="221"/>
      <c r="E72" s="221"/>
      <c r="F72" s="221"/>
      <c r="G72" s="221"/>
      <c r="H72" s="221"/>
      <c r="I72" s="221"/>
      <c r="J72" s="221"/>
      <c r="K72" s="221"/>
      <c r="L72" s="221"/>
      <c r="M72" s="221"/>
      <c r="N72" s="222"/>
      <c r="O72" s="222"/>
    </row>
    <row r="73" spans="1:147" s="8" customFormat="1" ht="21" customHeight="1">
      <c r="A73" s="7"/>
      <c r="B73" s="23" t="s">
        <v>106</v>
      </c>
      <c r="C73" s="20"/>
      <c r="D73" s="20"/>
      <c r="E73" s="20"/>
      <c r="F73" s="20"/>
      <c r="G73" s="20"/>
      <c r="H73" s="20"/>
      <c r="I73" s="20"/>
      <c r="J73" s="20"/>
      <c r="K73" s="20"/>
      <c r="L73" s="20"/>
      <c r="M73" s="20"/>
      <c r="N73" s="20"/>
      <c r="O73" s="20"/>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row>
    <row r="74" spans="1:147" s="8" customFormat="1" ht="21" customHeight="1">
      <c r="A74" s="20"/>
      <c r="B74" s="20"/>
      <c r="C74" s="20"/>
      <c r="D74" s="20"/>
      <c r="E74" s="20"/>
      <c r="F74" s="20"/>
      <c r="G74" s="20"/>
      <c r="H74" s="20"/>
      <c r="I74" s="20"/>
      <c r="J74" s="20"/>
      <c r="K74" s="20"/>
      <c r="L74" s="20"/>
      <c r="M74" s="20"/>
      <c r="N74" s="20"/>
      <c r="O74" s="20"/>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row>
    <row r="75" spans="1:12" ht="12.75">
      <c r="A75" s="20"/>
      <c r="B75" s="20"/>
      <c r="C75" s="20"/>
      <c r="D75" s="20"/>
      <c r="E75" s="20"/>
      <c r="F75" s="20"/>
      <c r="G75" s="20"/>
      <c r="H75" s="20"/>
      <c r="I75" s="20"/>
      <c r="J75" s="20"/>
      <c r="K75" s="20"/>
      <c r="L75" s="20"/>
    </row>
    <row r="76" spans="1:12" ht="12.75">
      <c r="A76" s="20"/>
      <c r="B76" s="20"/>
      <c r="C76" s="20"/>
      <c r="D76" s="20"/>
      <c r="E76" s="20"/>
      <c r="F76" s="20"/>
      <c r="G76" s="20"/>
      <c r="H76" s="20"/>
      <c r="I76" s="20"/>
      <c r="J76" s="20"/>
      <c r="K76" s="20"/>
      <c r="L76" s="20"/>
    </row>
    <row r="77" spans="1:12" ht="12.75">
      <c r="A77" s="20"/>
      <c r="B77" s="20"/>
      <c r="C77" s="20"/>
      <c r="D77" s="20"/>
      <c r="E77" s="20"/>
      <c r="F77" s="20"/>
      <c r="G77" s="20"/>
      <c r="H77" s="20"/>
      <c r="I77" s="20"/>
      <c r="J77" s="20"/>
      <c r="K77" s="20"/>
      <c r="L77" s="20"/>
    </row>
    <row r="78" spans="1:12" ht="12.75">
      <c r="A78" s="20"/>
      <c r="B78" s="20"/>
      <c r="C78" s="20"/>
      <c r="D78" s="20"/>
      <c r="E78" s="20"/>
      <c r="F78" s="20"/>
      <c r="G78" s="20"/>
      <c r="H78" s="20"/>
      <c r="I78" s="20"/>
      <c r="J78" s="20"/>
      <c r="K78" s="20"/>
      <c r="L78" s="20"/>
    </row>
    <row r="79" spans="1:12" ht="12.75">
      <c r="A79" s="20"/>
      <c r="B79" s="20"/>
      <c r="C79" s="20"/>
      <c r="D79" s="20"/>
      <c r="E79" s="20"/>
      <c r="F79" s="20"/>
      <c r="G79" s="20"/>
      <c r="H79" s="20"/>
      <c r="I79" s="20"/>
      <c r="J79" s="20"/>
      <c r="K79" s="20"/>
      <c r="L79" s="20"/>
    </row>
    <row r="80" spans="1:12" ht="12.75">
      <c r="A80" s="20"/>
      <c r="B80" s="20"/>
      <c r="C80" s="20"/>
      <c r="D80" s="20"/>
      <c r="E80" s="20"/>
      <c r="F80" s="20"/>
      <c r="G80" s="20"/>
      <c r="H80" s="20"/>
      <c r="I80" s="20"/>
      <c r="J80" s="20"/>
      <c r="K80" s="20"/>
      <c r="L80" s="20"/>
    </row>
    <row r="81" spans="1:12" ht="12.75">
      <c r="A81" s="20"/>
      <c r="B81" s="20"/>
      <c r="C81" s="20"/>
      <c r="D81" s="20"/>
      <c r="E81" s="20"/>
      <c r="F81" s="20"/>
      <c r="G81" s="20"/>
      <c r="H81" s="20"/>
      <c r="I81" s="20"/>
      <c r="J81" s="20"/>
      <c r="K81" s="20"/>
      <c r="L81" s="20"/>
    </row>
    <row r="82" spans="1:12" ht="12.75">
      <c r="A82" s="20"/>
      <c r="B82" s="20"/>
      <c r="C82" s="20"/>
      <c r="D82" s="20"/>
      <c r="E82" s="20"/>
      <c r="F82" s="20"/>
      <c r="G82" s="20"/>
      <c r="H82" s="20"/>
      <c r="I82" s="20"/>
      <c r="J82" s="20"/>
      <c r="K82" s="20"/>
      <c r="L82" s="20"/>
    </row>
    <row r="83" spans="1:12" ht="12.75">
      <c r="A83" s="20"/>
      <c r="B83" s="20"/>
      <c r="C83" s="20"/>
      <c r="D83" s="20"/>
      <c r="E83" s="20"/>
      <c r="F83" s="20"/>
      <c r="G83" s="20"/>
      <c r="H83" s="20"/>
      <c r="I83" s="20"/>
      <c r="J83" s="20"/>
      <c r="K83" s="20"/>
      <c r="L83" s="20"/>
    </row>
    <row r="84" spans="1:12" ht="12.75">
      <c r="A84" s="20"/>
      <c r="B84" s="20"/>
      <c r="C84" s="20"/>
      <c r="D84" s="20"/>
      <c r="E84" s="20"/>
      <c r="F84" s="20"/>
      <c r="G84" s="20"/>
      <c r="H84" s="20"/>
      <c r="I84" s="20"/>
      <c r="J84" s="20"/>
      <c r="K84" s="20"/>
      <c r="L84" s="20"/>
    </row>
    <row r="85" spans="1:12" ht="12.75">
      <c r="A85" s="20"/>
      <c r="B85" s="20"/>
      <c r="C85" s="20"/>
      <c r="D85" s="20"/>
      <c r="E85" s="20"/>
      <c r="F85" s="20"/>
      <c r="G85" s="20"/>
      <c r="H85" s="20"/>
      <c r="I85" s="20"/>
      <c r="J85" s="20"/>
      <c r="K85" s="20"/>
      <c r="L85" s="20"/>
    </row>
    <row r="86" spans="1:12" ht="12.75">
      <c r="A86" s="20"/>
      <c r="B86" s="20"/>
      <c r="C86" s="20"/>
      <c r="D86" s="20"/>
      <c r="E86" s="20"/>
      <c r="F86" s="20"/>
      <c r="G86" s="20"/>
      <c r="H86" s="20"/>
      <c r="I86" s="20"/>
      <c r="J86" s="20"/>
      <c r="K86" s="20"/>
      <c r="L86" s="20"/>
    </row>
    <row r="87" spans="1:12" ht="12.75">
      <c r="A87" s="20"/>
      <c r="B87" s="20"/>
      <c r="C87" s="20"/>
      <c r="D87" s="20"/>
      <c r="E87" s="20"/>
      <c r="F87" s="20"/>
      <c r="G87" s="20"/>
      <c r="H87" s="20"/>
      <c r="I87" s="20"/>
      <c r="J87" s="20"/>
      <c r="K87" s="20"/>
      <c r="L87" s="20"/>
    </row>
    <row r="88" spans="1:12" ht="12.75">
      <c r="A88" s="20"/>
      <c r="B88" s="20"/>
      <c r="C88" s="20"/>
      <c r="D88" s="20"/>
      <c r="E88" s="20"/>
      <c r="F88" s="20"/>
      <c r="G88" s="20"/>
      <c r="H88" s="20"/>
      <c r="I88" s="20"/>
      <c r="J88" s="20"/>
      <c r="K88" s="20"/>
      <c r="L88" s="20"/>
    </row>
    <row r="89" spans="1:12" ht="12.75">
      <c r="A89" s="20"/>
      <c r="B89" s="20"/>
      <c r="C89" s="20"/>
      <c r="D89" s="20"/>
      <c r="E89" s="20"/>
      <c r="F89" s="20"/>
      <c r="G89" s="20"/>
      <c r="H89" s="20"/>
      <c r="I89" s="20"/>
      <c r="J89" s="20"/>
      <c r="K89" s="20"/>
      <c r="L89" s="20"/>
    </row>
    <row r="90" spans="1:12" ht="12.75">
      <c r="A90" s="20"/>
      <c r="B90" s="20"/>
      <c r="C90" s="20"/>
      <c r="D90" s="20"/>
      <c r="E90" s="20"/>
      <c r="F90" s="20"/>
      <c r="G90" s="20"/>
      <c r="H90" s="20"/>
      <c r="I90" s="20"/>
      <c r="J90" s="20"/>
      <c r="K90" s="20"/>
      <c r="L90" s="20"/>
    </row>
    <row r="91" spans="1:12" ht="12.75">
      <c r="A91" s="20"/>
      <c r="B91" s="20"/>
      <c r="C91" s="20"/>
      <c r="D91" s="20"/>
      <c r="E91" s="20"/>
      <c r="F91" s="20"/>
      <c r="G91" s="20"/>
      <c r="H91" s="20"/>
      <c r="I91" s="20"/>
      <c r="J91" s="20"/>
      <c r="K91" s="20"/>
      <c r="L91" s="20"/>
    </row>
    <row r="92" spans="1:12" ht="12.75">
      <c r="A92" s="20"/>
      <c r="B92" s="20"/>
      <c r="C92" s="20"/>
      <c r="D92" s="20"/>
      <c r="E92" s="20"/>
      <c r="F92" s="20"/>
      <c r="G92" s="20"/>
      <c r="H92" s="20"/>
      <c r="I92" s="20"/>
      <c r="J92" s="20"/>
      <c r="K92" s="20"/>
      <c r="L92" s="20"/>
    </row>
    <row r="93" spans="1:12" ht="12.75">
      <c r="A93" s="20"/>
      <c r="B93" s="20"/>
      <c r="C93" s="20"/>
      <c r="D93" s="20"/>
      <c r="E93" s="20"/>
      <c r="F93" s="20"/>
      <c r="G93" s="20"/>
      <c r="H93" s="20"/>
      <c r="I93" s="20"/>
      <c r="J93" s="20"/>
      <c r="K93" s="20"/>
      <c r="L93" s="20"/>
    </row>
    <row r="94" spans="1:12" ht="12.75">
      <c r="A94" s="20"/>
      <c r="B94" s="20"/>
      <c r="C94" s="20"/>
      <c r="D94" s="20"/>
      <c r="E94" s="20"/>
      <c r="F94" s="20"/>
      <c r="G94" s="20"/>
      <c r="H94" s="20"/>
      <c r="I94" s="20"/>
      <c r="J94" s="20"/>
      <c r="K94" s="20"/>
      <c r="L94" s="20"/>
    </row>
    <row r="95" spans="1:12" ht="12.75">
      <c r="A95" s="20"/>
      <c r="B95" s="20"/>
      <c r="C95" s="20"/>
      <c r="D95" s="20"/>
      <c r="E95" s="20"/>
      <c r="F95" s="20"/>
      <c r="G95" s="20"/>
      <c r="H95" s="20"/>
      <c r="I95" s="20"/>
      <c r="J95" s="20"/>
      <c r="K95" s="20"/>
      <c r="L95" s="20"/>
    </row>
    <row r="96" spans="1:12" ht="12.75">
      <c r="A96" s="20"/>
      <c r="B96" s="20"/>
      <c r="C96" s="20"/>
      <c r="D96" s="20"/>
      <c r="E96" s="20"/>
      <c r="F96" s="20"/>
      <c r="G96" s="20"/>
      <c r="H96" s="20"/>
      <c r="I96" s="20"/>
      <c r="J96" s="20"/>
      <c r="K96" s="20"/>
      <c r="L96" s="20"/>
    </row>
    <row r="97" spans="1:12" ht="12.75">
      <c r="A97" s="20"/>
      <c r="B97" s="20"/>
      <c r="C97" s="20"/>
      <c r="D97" s="20"/>
      <c r="E97" s="20"/>
      <c r="F97" s="20"/>
      <c r="G97" s="20"/>
      <c r="H97" s="20"/>
      <c r="I97" s="20"/>
      <c r="J97" s="20"/>
      <c r="K97" s="20"/>
      <c r="L97" s="20"/>
    </row>
    <row r="98" spans="1:12" ht="12.75">
      <c r="A98" s="20"/>
      <c r="B98" s="20"/>
      <c r="C98" s="20"/>
      <c r="D98" s="20"/>
      <c r="E98" s="20"/>
      <c r="F98" s="20"/>
      <c r="G98" s="20"/>
      <c r="H98" s="20"/>
      <c r="I98" s="20"/>
      <c r="J98" s="20"/>
      <c r="K98" s="20"/>
      <c r="L98" s="20"/>
    </row>
    <row r="99" spans="1:12" ht="12.75">
      <c r="A99" s="20"/>
      <c r="B99" s="20"/>
      <c r="C99" s="20"/>
      <c r="D99" s="20"/>
      <c r="E99" s="20"/>
      <c r="F99" s="20"/>
      <c r="G99" s="20"/>
      <c r="H99" s="20"/>
      <c r="I99" s="20"/>
      <c r="J99" s="20"/>
      <c r="K99" s="20"/>
      <c r="L99" s="20"/>
    </row>
    <row r="100" spans="1:12" ht="12.75">
      <c r="A100" s="20"/>
      <c r="B100" s="20"/>
      <c r="C100" s="20"/>
      <c r="D100" s="20"/>
      <c r="E100" s="20"/>
      <c r="F100" s="20"/>
      <c r="G100" s="20"/>
      <c r="H100" s="20"/>
      <c r="I100" s="20"/>
      <c r="J100" s="20"/>
      <c r="K100" s="20"/>
      <c r="L100" s="20"/>
    </row>
    <row r="101" spans="1:12" ht="12.75">
      <c r="A101" s="20"/>
      <c r="B101" s="20"/>
      <c r="C101" s="20"/>
      <c r="D101" s="20"/>
      <c r="E101" s="20"/>
      <c r="F101" s="20"/>
      <c r="G101" s="20"/>
      <c r="H101" s="20"/>
      <c r="I101" s="20"/>
      <c r="J101" s="20"/>
      <c r="K101" s="20"/>
      <c r="L101" s="20"/>
    </row>
    <row r="102" spans="1:12" ht="12.75">
      <c r="A102" s="20"/>
      <c r="B102" s="20"/>
      <c r="C102" s="20"/>
      <c r="D102" s="20"/>
      <c r="E102" s="20"/>
      <c r="F102" s="20"/>
      <c r="G102" s="20"/>
      <c r="H102" s="20"/>
      <c r="I102" s="20"/>
      <c r="J102" s="20"/>
      <c r="K102" s="20"/>
      <c r="L102" s="20"/>
    </row>
    <row r="103" spans="1:12" ht="12.75">
      <c r="A103" s="20"/>
      <c r="B103" s="20"/>
      <c r="C103" s="20"/>
      <c r="D103" s="20"/>
      <c r="E103" s="20"/>
      <c r="F103" s="20"/>
      <c r="G103" s="20"/>
      <c r="H103" s="20"/>
      <c r="I103" s="20"/>
      <c r="J103" s="20"/>
      <c r="K103" s="20"/>
      <c r="L103" s="20"/>
    </row>
    <row r="104" spans="1:12" ht="12.75">
      <c r="A104" s="20"/>
      <c r="B104" s="20"/>
      <c r="C104" s="20"/>
      <c r="D104" s="20"/>
      <c r="E104" s="20"/>
      <c r="F104" s="20"/>
      <c r="G104" s="20"/>
      <c r="H104" s="20"/>
      <c r="I104" s="20"/>
      <c r="J104" s="20"/>
      <c r="K104" s="20"/>
      <c r="L104" s="20"/>
    </row>
    <row r="105" spans="1:12" ht="12.75">
      <c r="A105" s="20"/>
      <c r="B105" s="20"/>
      <c r="C105" s="20"/>
      <c r="D105" s="20"/>
      <c r="E105" s="20"/>
      <c r="F105" s="20"/>
      <c r="G105" s="20"/>
      <c r="H105" s="20"/>
      <c r="I105" s="20"/>
      <c r="J105" s="20"/>
      <c r="K105" s="20"/>
      <c r="L105" s="20"/>
    </row>
    <row r="106" spans="1:12" ht="12.75">
      <c r="A106" s="20"/>
      <c r="B106" s="20"/>
      <c r="C106" s="20"/>
      <c r="D106" s="20"/>
      <c r="E106" s="20"/>
      <c r="F106" s="20"/>
      <c r="G106" s="20"/>
      <c r="H106" s="20"/>
      <c r="I106" s="20"/>
      <c r="J106" s="20"/>
      <c r="K106" s="20"/>
      <c r="L106" s="20"/>
    </row>
    <row r="107" spans="1:12" ht="12.75">
      <c r="A107" s="20"/>
      <c r="B107" s="20"/>
      <c r="C107" s="20"/>
      <c r="D107" s="20"/>
      <c r="E107" s="20"/>
      <c r="F107" s="20"/>
      <c r="G107" s="20"/>
      <c r="H107" s="20"/>
      <c r="I107" s="20"/>
      <c r="J107" s="20"/>
      <c r="K107" s="20"/>
      <c r="L107" s="20"/>
    </row>
    <row r="108" spans="1:12" ht="12.75">
      <c r="A108" s="20"/>
      <c r="B108" s="20"/>
      <c r="C108" s="20"/>
      <c r="D108" s="20"/>
      <c r="E108" s="20"/>
      <c r="F108" s="20"/>
      <c r="G108" s="20"/>
      <c r="H108" s="20"/>
      <c r="I108" s="20"/>
      <c r="J108" s="20"/>
      <c r="K108" s="20"/>
      <c r="L108" s="20"/>
    </row>
    <row r="109" spans="1:12" ht="12.75">
      <c r="A109" s="20"/>
      <c r="B109" s="20"/>
      <c r="C109" s="20"/>
      <c r="D109" s="20"/>
      <c r="E109" s="20"/>
      <c r="F109" s="20"/>
      <c r="G109" s="20"/>
      <c r="H109" s="20"/>
      <c r="I109" s="20"/>
      <c r="J109" s="20"/>
      <c r="K109" s="20"/>
      <c r="L109" s="20"/>
    </row>
    <row r="110" spans="1:12" ht="12.75">
      <c r="A110" s="20"/>
      <c r="B110" s="20"/>
      <c r="C110" s="20"/>
      <c r="D110" s="20"/>
      <c r="E110" s="20"/>
      <c r="F110" s="20"/>
      <c r="G110" s="20"/>
      <c r="H110" s="20"/>
      <c r="I110" s="20"/>
      <c r="J110" s="20"/>
      <c r="K110" s="20"/>
      <c r="L110" s="20"/>
    </row>
    <row r="111" spans="1:12" ht="12.75">
      <c r="A111" s="20"/>
      <c r="B111" s="20"/>
      <c r="C111" s="20"/>
      <c r="D111" s="20"/>
      <c r="E111" s="20"/>
      <c r="F111" s="20"/>
      <c r="G111" s="20"/>
      <c r="H111" s="20"/>
      <c r="I111" s="20"/>
      <c r="J111" s="20"/>
      <c r="K111" s="20"/>
      <c r="L111" s="20"/>
    </row>
    <row r="112" spans="1:12" ht="12.75">
      <c r="A112" s="20"/>
      <c r="B112" s="20"/>
      <c r="C112" s="20"/>
      <c r="D112" s="20"/>
      <c r="E112" s="20"/>
      <c r="F112" s="20"/>
      <c r="G112" s="20"/>
      <c r="H112" s="20"/>
      <c r="I112" s="20"/>
      <c r="J112" s="20"/>
      <c r="K112" s="20"/>
      <c r="L112" s="20"/>
    </row>
    <row r="113" spans="1:12" ht="12.75">
      <c r="A113" s="20"/>
      <c r="B113" s="20"/>
      <c r="C113" s="20"/>
      <c r="D113" s="20"/>
      <c r="E113" s="20"/>
      <c r="F113" s="20"/>
      <c r="G113" s="20"/>
      <c r="H113" s="20"/>
      <c r="I113" s="20"/>
      <c r="J113" s="20"/>
      <c r="K113" s="20"/>
      <c r="L113" s="20"/>
    </row>
    <row r="114" spans="1:12" ht="12.75">
      <c r="A114" s="20"/>
      <c r="B114" s="20"/>
      <c r="C114" s="20"/>
      <c r="D114" s="20"/>
      <c r="E114" s="20"/>
      <c r="F114" s="20"/>
      <c r="G114" s="20"/>
      <c r="H114" s="20"/>
      <c r="I114" s="20"/>
      <c r="J114" s="20"/>
      <c r="K114" s="20"/>
      <c r="L114" s="20"/>
    </row>
    <row r="115" spans="1:12" ht="12.75">
      <c r="A115" s="20"/>
      <c r="B115" s="20"/>
      <c r="C115" s="20"/>
      <c r="D115" s="20"/>
      <c r="E115" s="20"/>
      <c r="F115" s="20"/>
      <c r="G115" s="20"/>
      <c r="H115" s="20"/>
      <c r="I115" s="20"/>
      <c r="J115" s="20"/>
      <c r="K115" s="20"/>
      <c r="L115" s="20"/>
    </row>
    <row r="116" spans="1:12" ht="12.75">
      <c r="A116" s="20"/>
      <c r="B116" s="20"/>
      <c r="C116" s="20"/>
      <c r="D116" s="20"/>
      <c r="E116" s="20"/>
      <c r="F116" s="20"/>
      <c r="G116" s="20"/>
      <c r="H116" s="20"/>
      <c r="I116" s="20"/>
      <c r="J116" s="20"/>
      <c r="K116" s="20"/>
      <c r="L116" s="20"/>
    </row>
    <row r="117" spans="1:12" ht="12.75">
      <c r="A117" s="20"/>
      <c r="B117" s="20"/>
      <c r="C117" s="20"/>
      <c r="D117" s="20"/>
      <c r="E117" s="20"/>
      <c r="F117" s="20"/>
      <c r="G117" s="20"/>
      <c r="H117" s="20"/>
      <c r="I117" s="20"/>
      <c r="J117" s="20"/>
      <c r="K117" s="20"/>
      <c r="L117" s="20"/>
    </row>
    <row r="118" spans="1:12" ht="12.75">
      <c r="A118" s="20"/>
      <c r="B118" s="20"/>
      <c r="C118" s="20"/>
      <c r="D118" s="20"/>
      <c r="E118" s="20"/>
      <c r="F118" s="20"/>
      <c r="G118" s="20"/>
      <c r="H118" s="20"/>
      <c r="I118" s="20"/>
      <c r="J118" s="20"/>
      <c r="K118" s="20"/>
      <c r="L118" s="20"/>
    </row>
    <row r="119" spans="1:12" ht="12.75">
      <c r="A119" s="20"/>
      <c r="B119" s="20"/>
      <c r="C119" s="20"/>
      <c r="D119" s="20"/>
      <c r="E119" s="20"/>
      <c r="F119" s="20"/>
      <c r="G119" s="20"/>
      <c r="H119" s="20"/>
      <c r="I119" s="20"/>
      <c r="J119" s="20"/>
      <c r="K119" s="20"/>
      <c r="L119" s="20"/>
    </row>
    <row r="120" spans="1:12" ht="12.75">
      <c r="A120" s="20"/>
      <c r="B120" s="20"/>
      <c r="C120" s="20"/>
      <c r="D120" s="20"/>
      <c r="E120" s="20"/>
      <c r="F120" s="20"/>
      <c r="G120" s="20"/>
      <c r="H120" s="20"/>
      <c r="I120" s="20"/>
      <c r="J120" s="20"/>
      <c r="K120" s="20"/>
      <c r="L120" s="20"/>
    </row>
    <row r="121" spans="1:12" ht="12.75">
      <c r="A121" s="20"/>
      <c r="B121" s="20"/>
      <c r="C121" s="20"/>
      <c r="D121" s="20"/>
      <c r="E121" s="20"/>
      <c r="F121" s="20"/>
      <c r="G121" s="20"/>
      <c r="H121" s="20"/>
      <c r="I121" s="20"/>
      <c r="J121" s="20"/>
      <c r="K121" s="20"/>
      <c r="L121" s="20"/>
    </row>
    <row r="122" spans="1:12" ht="12.75">
      <c r="A122" s="20"/>
      <c r="B122" s="20"/>
      <c r="C122" s="20"/>
      <c r="D122" s="20"/>
      <c r="E122" s="20"/>
      <c r="F122" s="20"/>
      <c r="G122" s="20"/>
      <c r="H122" s="20"/>
      <c r="I122" s="20"/>
      <c r="J122" s="20"/>
      <c r="K122" s="20"/>
      <c r="L122" s="20"/>
    </row>
    <row r="123" spans="1:12" ht="12.75">
      <c r="A123" s="20"/>
      <c r="B123" s="20"/>
      <c r="C123" s="20"/>
      <c r="D123" s="20"/>
      <c r="E123" s="20"/>
      <c r="F123" s="20"/>
      <c r="G123" s="20"/>
      <c r="H123" s="20"/>
      <c r="I123" s="20"/>
      <c r="J123" s="20"/>
      <c r="K123" s="20"/>
      <c r="L123" s="20"/>
    </row>
    <row r="124" spans="1:12" ht="12.75">
      <c r="A124" s="20"/>
      <c r="B124" s="20"/>
      <c r="C124" s="20"/>
      <c r="D124" s="20"/>
      <c r="E124" s="20"/>
      <c r="F124" s="20"/>
      <c r="G124" s="20"/>
      <c r="H124" s="20"/>
      <c r="I124" s="20"/>
      <c r="J124" s="20"/>
      <c r="K124" s="20"/>
      <c r="L124" s="20"/>
    </row>
    <row r="125" spans="1:12" ht="12.75">
      <c r="A125" s="20"/>
      <c r="B125" s="20"/>
      <c r="C125" s="20"/>
      <c r="D125" s="20"/>
      <c r="E125" s="20"/>
      <c r="F125" s="20"/>
      <c r="G125" s="20"/>
      <c r="H125" s="20"/>
      <c r="I125" s="20"/>
      <c r="J125" s="20"/>
      <c r="K125" s="20"/>
      <c r="L125" s="20"/>
    </row>
    <row r="126" spans="1:12" ht="12.75">
      <c r="A126" s="20"/>
      <c r="B126" s="20"/>
      <c r="C126" s="20"/>
      <c r="D126" s="20"/>
      <c r="E126" s="20"/>
      <c r="F126" s="20"/>
      <c r="G126" s="20"/>
      <c r="H126" s="20"/>
      <c r="I126" s="20"/>
      <c r="J126" s="20"/>
      <c r="K126" s="20"/>
      <c r="L126" s="20"/>
    </row>
    <row r="127" spans="1:12" ht="12.75">
      <c r="A127" s="20"/>
      <c r="B127" s="20"/>
      <c r="C127" s="20"/>
      <c r="D127" s="20"/>
      <c r="E127" s="20"/>
      <c r="F127" s="20"/>
      <c r="G127" s="20"/>
      <c r="H127" s="20"/>
      <c r="I127" s="20"/>
      <c r="J127" s="20"/>
      <c r="K127" s="20"/>
      <c r="L127" s="20"/>
    </row>
    <row r="128" spans="1:12" ht="12.75">
      <c r="A128" s="20"/>
      <c r="B128" s="20"/>
      <c r="C128" s="20"/>
      <c r="D128" s="20"/>
      <c r="E128" s="20"/>
      <c r="F128" s="20"/>
      <c r="G128" s="20"/>
      <c r="H128" s="20"/>
      <c r="I128" s="20"/>
      <c r="J128" s="20"/>
      <c r="K128" s="20"/>
      <c r="L128" s="20"/>
    </row>
    <row r="129" spans="1:12" ht="12.75">
      <c r="A129" s="20"/>
      <c r="B129" s="20"/>
      <c r="C129" s="20"/>
      <c r="D129" s="20"/>
      <c r="E129" s="20"/>
      <c r="F129" s="20"/>
      <c r="G129" s="20"/>
      <c r="H129" s="20"/>
      <c r="I129" s="20"/>
      <c r="J129" s="20"/>
      <c r="K129" s="20"/>
      <c r="L129" s="20"/>
    </row>
    <row r="130" spans="1:12" ht="12.75">
      <c r="A130" s="20"/>
      <c r="B130" s="20"/>
      <c r="C130" s="20"/>
      <c r="D130" s="20"/>
      <c r="E130" s="20"/>
      <c r="F130" s="20"/>
      <c r="G130" s="20"/>
      <c r="H130" s="20"/>
      <c r="I130" s="20"/>
      <c r="J130" s="20"/>
      <c r="K130" s="20"/>
      <c r="L130" s="20"/>
    </row>
    <row r="131" spans="1:12" ht="12.75">
      <c r="A131" s="20"/>
      <c r="B131" s="20"/>
      <c r="C131" s="20"/>
      <c r="D131" s="20"/>
      <c r="E131" s="20"/>
      <c r="F131" s="20"/>
      <c r="G131" s="20"/>
      <c r="H131" s="20"/>
      <c r="I131" s="20"/>
      <c r="J131" s="20"/>
      <c r="K131" s="20"/>
      <c r="L131" s="20"/>
    </row>
    <row r="132" spans="1:12" ht="12.75">
      <c r="A132" s="20"/>
      <c r="B132" s="20"/>
      <c r="C132" s="20"/>
      <c r="D132" s="20"/>
      <c r="E132" s="20"/>
      <c r="F132" s="20"/>
      <c r="G132" s="20"/>
      <c r="H132" s="20"/>
      <c r="I132" s="20"/>
      <c r="J132" s="20"/>
      <c r="K132" s="20"/>
      <c r="L132" s="20"/>
    </row>
    <row r="133" spans="1:12" ht="12.75">
      <c r="A133" s="20"/>
      <c r="B133" s="20"/>
      <c r="C133" s="20"/>
      <c r="D133" s="20"/>
      <c r="E133" s="20"/>
      <c r="F133" s="20"/>
      <c r="G133" s="20"/>
      <c r="H133" s="20"/>
      <c r="I133" s="20"/>
      <c r="J133" s="20"/>
      <c r="K133" s="20"/>
      <c r="L133" s="20"/>
    </row>
    <row r="134" spans="1:12" ht="12.75">
      <c r="A134" s="20"/>
      <c r="B134" s="20"/>
      <c r="C134" s="20"/>
      <c r="D134" s="20"/>
      <c r="E134" s="20"/>
      <c r="F134" s="20"/>
      <c r="G134" s="20"/>
      <c r="H134" s="20"/>
      <c r="I134" s="20"/>
      <c r="J134" s="20"/>
      <c r="K134" s="20"/>
      <c r="L134" s="20"/>
    </row>
    <row r="135" spans="1:12" ht="12.75">
      <c r="A135" s="20"/>
      <c r="B135" s="20"/>
      <c r="C135" s="20"/>
      <c r="D135" s="20"/>
      <c r="E135" s="20"/>
      <c r="F135" s="20"/>
      <c r="G135" s="20"/>
      <c r="H135" s="20"/>
      <c r="I135" s="20"/>
      <c r="J135" s="20"/>
      <c r="K135" s="20"/>
      <c r="L135" s="20"/>
    </row>
    <row r="136" spans="1:12" ht="12.75">
      <c r="A136" s="20"/>
      <c r="B136" s="20"/>
      <c r="C136" s="20"/>
      <c r="D136" s="20"/>
      <c r="E136" s="20"/>
      <c r="F136" s="20"/>
      <c r="G136" s="20"/>
      <c r="H136" s="20"/>
      <c r="I136" s="20"/>
      <c r="J136" s="20"/>
      <c r="K136" s="20"/>
      <c r="L136" s="20"/>
    </row>
    <row r="137" spans="1:12" ht="12.75">
      <c r="A137" s="20"/>
      <c r="B137" s="20"/>
      <c r="C137" s="20"/>
      <c r="D137" s="20"/>
      <c r="E137" s="20"/>
      <c r="F137" s="20"/>
      <c r="G137" s="20"/>
      <c r="H137" s="20"/>
      <c r="I137" s="20"/>
      <c r="J137" s="20"/>
      <c r="K137" s="20"/>
      <c r="L137" s="20"/>
    </row>
    <row r="138" spans="1:12" ht="12.75">
      <c r="A138" s="20"/>
      <c r="B138" s="20"/>
      <c r="C138" s="20"/>
      <c r="D138" s="20"/>
      <c r="E138" s="20"/>
      <c r="F138" s="20"/>
      <c r="G138" s="20"/>
      <c r="H138" s="20"/>
      <c r="I138" s="20"/>
      <c r="J138" s="20"/>
      <c r="K138" s="20"/>
      <c r="L138" s="20"/>
    </row>
    <row r="139" spans="1:12" ht="12.75">
      <c r="A139" s="20"/>
      <c r="B139" s="20"/>
      <c r="C139" s="20"/>
      <c r="D139" s="20"/>
      <c r="E139" s="20"/>
      <c r="F139" s="20"/>
      <c r="G139" s="20"/>
      <c r="H139" s="20"/>
      <c r="I139" s="20"/>
      <c r="J139" s="20"/>
      <c r="K139" s="20"/>
      <c r="L139" s="20"/>
    </row>
    <row r="140" spans="1:12" ht="12.75">
      <c r="A140" s="20"/>
      <c r="B140" s="20"/>
      <c r="C140" s="20"/>
      <c r="D140" s="20"/>
      <c r="E140" s="20"/>
      <c r="F140" s="20"/>
      <c r="G140" s="20"/>
      <c r="H140" s="20"/>
      <c r="I140" s="20"/>
      <c r="J140" s="20"/>
      <c r="K140" s="20"/>
      <c r="L140" s="20"/>
    </row>
    <row r="141" spans="1:12" ht="12.75">
      <c r="A141" s="20"/>
      <c r="B141" s="20"/>
      <c r="C141" s="20"/>
      <c r="D141" s="20"/>
      <c r="E141" s="20"/>
      <c r="F141" s="20"/>
      <c r="G141" s="20"/>
      <c r="H141" s="20"/>
      <c r="I141" s="20"/>
      <c r="J141" s="20"/>
      <c r="K141" s="20"/>
      <c r="L141" s="20"/>
    </row>
    <row r="142" spans="1:12" ht="12.75">
      <c r="A142" s="20"/>
      <c r="B142" s="20"/>
      <c r="C142" s="20"/>
      <c r="D142" s="20"/>
      <c r="E142" s="20"/>
      <c r="F142" s="20"/>
      <c r="G142" s="20"/>
      <c r="H142" s="20"/>
      <c r="I142" s="20"/>
      <c r="J142" s="20"/>
      <c r="K142" s="20"/>
      <c r="L142" s="20"/>
    </row>
    <row r="143" spans="1:12" ht="12.75">
      <c r="A143" s="20"/>
      <c r="B143" s="20"/>
      <c r="C143" s="20"/>
      <c r="D143" s="20"/>
      <c r="E143" s="20"/>
      <c r="F143" s="20"/>
      <c r="G143" s="20"/>
      <c r="H143" s="20"/>
      <c r="I143" s="20"/>
      <c r="J143" s="20"/>
      <c r="K143" s="20"/>
      <c r="L143" s="20"/>
    </row>
    <row r="144" spans="1:12" ht="12.75">
      <c r="A144" s="20"/>
      <c r="B144" s="20"/>
      <c r="C144" s="20"/>
      <c r="D144" s="20"/>
      <c r="E144" s="20"/>
      <c r="F144" s="20"/>
      <c r="G144" s="20"/>
      <c r="H144" s="20"/>
      <c r="I144" s="20"/>
      <c r="J144" s="20"/>
      <c r="K144" s="20"/>
      <c r="L144" s="20"/>
    </row>
    <row r="145" spans="1:12" ht="12.75">
      <c r="A145" s="20"/>
      <c r="B145" s="20"/>
      <c r="C145" s="20"/>
      <c r="D145" s="20"/>
      <c r="E145" s="20"/>
      <c r="F145" s="20"/>
      <c r="G145" s="20"/>
      <c r="H145" s="20"/>
      <c r="I145" s="20"/>
      <c r="J145" s="20"/>
      <c r="K145" s="20"/>
      <c r="L145" s="20"/>
    </row>
    <row r="146" spans="1:12" ht="12.75">
      <c r="A146" s="20"/>
      <c r="B146" s="20"/>
      <c r="C146" s="20"/>
      <c r="D146" s="20"/>
      <c r="E146" s="20"/>
      <c r="F146" s="20"/>
      <c r="G146" s="20"/>
      <c r="H146" s="20"/>
      <c r="I146" s="20"/>
      <c r="J146" s="20"/>
      <c r="K146" s="20"/>
      <c r="L146" s="20"/>
    </row>
    <row r="147" spans="1:12" ht="12.75">
      <c r="A147" s="20"/>
      <c r="B147" s="20"/>
      <c r="C147" s="20"/>
      <c r="D147" s="20"/>
      <c r="E147" s="20"/>
      <c r="F147" s="20"/>
      <c r="G147" s="20"/>
      <c r="H147" s="20"/>
      <c r="I147" s="20"/>
      <c r="J147" s="20"/>
      <c r="K147" s="20"/>
      <c r="L147" s="20"/>
    </row>
    <row r="148" spans="1:12" ht="12.75">
      <c r="A148" s="20"/>
      <c r="B148" s="20"/>
      <c r="C148" s="20"/>
      <c r="D148" s="20"/>
      <c r="E148" s="20"/>
      <c r="F148" s="20"/>
      <c r="G148" s="20"/>
      <c r="H148" s="20"/>
      <c r="I148" s="20"/>
      <c r="J148" s="20"/>
      <c r="K148" s="20"/>
      <c r="L148" s="20"/>
    </row>
    <row r="149" spans="1:12" ht="12.75">
      <c r="A149" s="20"/>
      <c r="B149" s="20"/>
      <c r="C149" s="20"/>
      <c r="D149" s="20"/>
      <c r="E149" s="20"/>
      <c r="F149" s="20"/>
      <c r="G149" s="20"/>
      <c r="H149" s="20"/>
      <c r="I149" s="20"/>
      <c r="J149" s="20"/>
      <c r="K149" s="20"/>
      <c r="L149" s="20"/>
    </row>
    <row r="150" spans="1:12" ht="12.75">
      <c r="A150" s="20"/>
      <c r="B150" s="20"/>
      <c r="C150" s="20"/>
      <c r="D150" s="20"/>
      <c r="E150" s="20"/>
      <c r="F150" s="20"/>
      <c r="G150" s="20"/>
      <c r="H150" s="20"/>
      <c r="I150" s="20"/>
      <c r="J150" s="20"/>
      <c r="K150" s="20"/>
      <c r="L150" s="20"/>
    </row>
    <row r="151" spans="1:12" ht="12.75">
      <c r="A151" s="20"/>
      <c r="B151" s="20"/>
      <c r="C151" s="20"/>
      <c r="D151" s="20"/>
      <c r="E151" s="20"/>
      <c r="F151" s="20"/>
      <c r="G151" s="20"/>
      <c r="H151" s="20"/>
      <c r="I151" s="20"/>
      <c r="J151" s="20"/>
      <c r="K151" s="20"/>
      <c r="L151" s="20"/>
    </row>
    <row r="152" spans="1:12" ht="12.75">
      <c r="A152" s="20"/>
      <c r="B152" s="20"/>
      <c r="C152" s="20"/>
      <c r="D152" s="20"/>
      <c r="E152" s="20"/>
      <c r="F152" s="20"/>
      <c r="G152" s="20"/>
      <c r="H152" s="20"/>
      <c r="I152" s="20"/>
      <c r="J152" s="20"/>
      <c r="K152" s="20"/>
      <c r="L152" s="20"/>
    </row>
    <row r="153" spans="1:12" ht="12.75">
      <c r="A153" s="20"/>
      <c r="B153" s="20"/>
      <c r="C153" s="20"/>
      <c r="D153" s="20"/>
      <c r="E153" s="20"/>
      <c r="F153" s="20"/>
      <c r="G153" s="20"/>
      <c r="H153" s="20"/>
      <c r="I153" s="20"/>
      <c r="J153" s="20"/>
      <c r="K153" s="20"/>
      <c r="L153" s="20"/>
    </row>
    <row r="154" spans="1:12" ht="12.75">
      <c r="A154" s="20"/>
      <c r="B154" s="20"/>
      <c r="C154" s="20"/>
      <c r="D154" s="20"/>
      <c r="E154" s="20"/>
      <c r="F154" s="20"/>
      <c r="G154" s="20"/>
      <c r="H154" s="20"/>
      <c r="I154" s="20"/>
      <c r="J154" s="20"/>
      <c r="K154" s="20"/>
      <c r="L154" s="20"/>
    </row>
    <row r="155" spans="1:12" ht="12.75">
      <c r="A155" s="20"/>
      <c r="B155" s="20"/>
      <c r="C155" s="20"/>
      <c r="D155" s="20"/>
      <c r="E155" s="20"/>
      <c r="F155" s="20"/>
      <c r="G155" s="20"/>
      <c r="H155" s="20"/>
      <c r="I155" s="20"/>
      <c r="J155" s="20"/>
      <c r="K155" s="20"/>
      <c r="L155" s="20"/>
    </row>
    <row r="156" spans="1:12" ht="12.75">
      <c r="A156" s="20"/>
      <c r="B156" s="20"/>
      <c r="C156" s="20"/>
      <c r="D156" s="20"/>
      <c r="E156" s="20"/>
      <c r="F156" s="20"/>
      <c r="G156" s="20"/>
      <c r="H156" s="20"/>
      <c r="I156" s="20"/>
      <c r="J156" s="20"/>
      <c r="K156" s="20"/>
      <c r="L156" s="20"/>
    </row>
    <row r="157" spans="1:12" ht="12.75">
      <c r="A157" s="20"/>
      <c r="B157" s="20"/>
      <c r="C157" s="20"/>
      <c r="D157" s="20"/>
      <c r="E157" s="20"/>
      <c r="F157" s="20"/>
      <c r="G157" s="20"/>
      <c r="H157" s="20"/>
      <c r="I157" s="20"/>
      <c r="J157" s="20"/>
      <c r="K157" s="20"/>
      <c r="L157" s="20"/>
    </row>
    <row r="158" spans="1:12" ht="12.75">
      <c r="A158" s="20"/>
      <c r="B158" s="20"/>
      <c r="C158" s="20"/>
      <c r="D158" s="20"/>
      <c r="E158" s="20"/>
      <c r="F158" s="20"/>
      <c r="G158" s="20"/>
      <c r="H158" s="20"/>
      <c r="I158" s="20"/>
      <c r="J158" s="20"/>
      <c r="K158" s="20"/>
      <c r="L158" s="20"/>
    </row>
    <row r="159" spans="1:12" ht="12.75">
      <c r="A159" s="20"/>
      <c r="B159" s="20"/>
      <c r="C159" s="20"/>
      <c r="D159" s="20"/>
      <c r="E159" s="20"/>
      <c r="F159" s="20"/>
      <c r="G159" s="20"/>
      <c r="H159" s="20"/>
      <c r="I159" s="20"/>
      <c r="J159" s="20"/>
      <c r="K159" s="20"/>
      <c r="L159" s="20"/>
    </row>
    <row r="160" spans="1:12" ht="12.75">
      <c r="A160" s="20"/>
      <c r="B160" s="20"/>
      <c r="C160" s="20"/>
      <c r="D160" s="20"/>
      <c r="E160" s="20"/>
      <c r="F160" s="20"/>
      <c r="G160" s="20"/>
      <c r="H160" s="20"/>
      <c r="I160" s="20"/>
      <c r="J160" s="20"/>
      <c r="K160" s="20"/>
      <c r="L160" s="20"/>
    </row>
    <row r="161" spans="1:12" ht="12.75">
      <c r="A161" s="20"/>
      <c r="B161" s="20"/>
      <c r="C161" s="20"/>
      <c r="D161" s="20"/>
      <c r="E161" s="20"/>
      <c r="F161" s="20"/>
      <c r="G161" s="20"/>
      <c r="H161" s="20"/>
      <c r="I161" s="20"/>
      <c r="J161" s="20"/>
      <c r="K161" s="20"/>
      <c r="L161" s="20"/>
    </row>
    <row r="162" spans="1:12" ht="12.75">
      <c r="A162" s="20"/>
      <c r="B162" s="20"/>
      <c r="C162" s="20"/>
      <c r="D162" s="20"/>
      <c r="E162" s="20"/>
      <c r="F162" s="20"/>
      <c r="G162" s="20"/>
      <c r="H162" s="20"/>
      <c r="I162" s="20"/>
      <c r="J162" s="20"/>
      <c r="K162" s="20"/>
      <c r="L162" s="20"/>
    </row>
    <row r="163" spans="1:12" ht="12.75">
      <c r="A163" s="20"/>
      <c r="B163" s="20"/>
      <c r="C163" s="20"/>
      <c r="D163" s="20"/>
      <c r="E163" s="20"/>
      <c r="F163" s="20"/>
      <c r="G163" s="20"/>
      <c r="H163" s="20"/>
      <c r="I163" s="20"/>
      <c r="J163" s="20"/>
      <c r="K163" s="20"/>
      <c r="L163" s="20"/>
    </row>
    <row r="164" spans="1:12" ht="12.75">
      <c r="A164" s="20"/>
      <c r="B164" s="20"/>
      <c r="C164" s="20"/>
      <c r="D164" s="20"/>
      <c r="E164" s="20"/>
      <c r="F164" s="20"/>
      <c r="G164" s="20"/>
      <c r="H164" s="20"/>
      <c r="I164" s="20"/>
      <c r="J164" s="20"/>
      <c r="K164" s="20"/>
      <c r="L164" s="20"/>
    </row>
    <row r="165" spans="1:12" ht="12.75">
      <c r="A165" s="20"/>
      <c r="B165" s="20"/>
      <c r="C165" s="20"/>
      <c r="D165" s="20"/>
      <c r="E165" s="20"/>
      <c r="F165" s="20"/>
      <c r="G165" s="20"/>
      <c r="H165" s="20"/>
      <c r="I165" s="20"/>
      <c r="J165" s="20"/>
      <c r="K165" s="20"/>
      <c r="L165" s="20"/>
    </row>
    <row r="166" spans="1:12" ht="12.75">
      <c r="A166" s="20"/>
      <c r="B166" s="20"/>
      <c r="C166" s="20"/>
      <c r="D166" s="20"/>
      <c r="E166" s="20"/>
      <c r="F166" s="20"/>
      <c r="G166" s="20"/>
      <c r="H166" s="20"/>
      <c r="I166" s="20"/>
      <c r="J166" s="20"/>
      <c r="K166" s="20"/>
      <c r="L166" s="20"/>
    </row>
    <row r="167" spans="1:12" ht="12.75">
      <c r="A167" s="20"/>
      <c r="B167" s="20"/>
      <c r="C167" s="20"/>
      <c r="D167" s="20"/>
      <c r="E167" s="20"/>
      <c r="F167" s="20"/>
      <c r="G167" s="20"/>
      <c r="H167" s="20"/>
      <c r="I167" s="20"/>
      <c r="J167" s="20"/>
      <c r="K167" s="20"/>
      <c r="L167" s="20"/>
    </row>
    <row r="168" spans="1:12" ht="12.75">
      <c r="A168" s="20"/>
      <c r="B168" s="20"/>
      <c r="C168" s="20"/>
      <c r="D168" s="20"/>
      <c r="E168" s="20"/>
      <c r="F168" s="20"/>
      <c r="G168" s="20"/>
      <c r="H168" s="20"/>
      <c r="I168" s="20"/>
      <c r="J168" s="20"/>
      <c r="K168" s="20"/>
      <c r="L168" s="20"/>
    </row>
    <row r="169" spans="1:12" ht="12.75">
      <c r="A169" s="20"/>
      <c r="B169" s="20"/>
      <c r="C169" s="20"/>
      <c r="D169" s="20"/>
      <c r="E169" s="20"/>
      <c r="F169" s="20"/>
      <c r="G169" s="20"/>
      <c r="H169" s="20"/>
      <c r="I169" s="20"/>
      <c r="J169" s="20"/>
      <c r="K169" s="20"/>
      <c r="L169" s="20"/>
    </row>
    <row r="170" spans="1:12" ht="12.75">
      <c r="A170" s="20"/>
      <c r="B170" s="20"/>
      <c r="C170" s="20"/>
      <c r="D170" s="20"/>
      <c r="E170" s="20"/>
      <c r="F170" s="20"/>
      <c r="G170" s="20"/>
      <c r="H170" s="20"/>
      <c r="I170" s="20"/>
      <c r="J170" s="20"/>
      <c r="K170" s="20"/>
      <c r="L170" s="20"/>
    </row>
    <row r="171" spans="1:12" ht="12.75">
      <c r="A171" s="20"/>
      <c r="B171" s="20"/>
      <c r="C171" s="20"/>
      <c r="D171" s="20"/>
      <c r="E171" s="20"/>
      <c r="F171" s="20"/>
      <c r="G171" s="20"/>
      <c r="H171" s="20"/>
      <c r="I171" s="20"/>
      <c r="J171" s="20"/>
      <c r="K171" s="20"/>
      <c r="L171" s="20"/>
    </row>
    <row r="172" spans="1:12" ht="12.75">
      <c r="A172" s="20"/>
      <c r="B172" s="20"/>
      <c r="C172" s="20"/>
      <c r="D172" s="20"/>
      <c r="E172" s="20"/>
      <c r="F172" s="20"/>
      <c r="G172" s="20"/>
      <c r="H172" s="20"/>
      <c r="I172" s="20"/>
      <c r="J172" s="20"/>
      <c r="K172" s="20"/>
      <c r="L172" s="20"/>
    </row>
    <row r="173" spans="1:12" ht="12.75">
      <c r="A173" s="20"/>
      <c r="B173" s="20"/>
      <c r="C173" s="20"/>
      <c r="D173" s="20"/>
      <c r="E173" s="20"/>
      <c r="F173" s="20"/>
      <c r="G173" s="20"/>
      <c r="H173" s="20"/>
      <c r="I173" s="20"/>
      <c r="J173" s="20"/>
      <c r="K173" s="20"/>
      <c r="L173" s="20"/>
    </row>
    <row r="174" spans="1:12" ht="12.75">
      <c r="A174" s="20"/>
      <c r="B174" s="20"/>
      <c r="C174" s="20"/>
      <c r="D174" s="20"/>
      <c r="E174" s="20"/>
      <c r="F174" s="20"/>
      <c r="G174" s="20"/>
      <c r="H174" s="20"/>
      <c r="I174" s="20"/>
      <c r="J174" s="20"/>
      <c r="K174" s="20"/>
      <c r="L174" s="20"/>
    </row>
    <row r="175" spans="1:12" ht="12.75">
      <c r="A175" s="20"/>
      <c r="B175" s="20"/>
      <c r="C175" s="20"/>
      <c r="D175" s="20"/>
      <c r="E175" s="20"/>
      <c r="F175" s="20"/>
      <c r="G175" s="20"/>
      <c r="H175" s="20"/>
      <c r="I175" s="20"/>
      <c r="J175" s="20"/>
      <c r="K175" s="20"/>
      <c r="L175" s="20"/>
    </row>
    <row r="176" spans="1:12" ht="12.75">
      <c r="A176" s="20"/>
      <c r="B176" s="20"/>
      <c r="C176" s="20"/>
      <c r="D176" s="20"/>
      <c r="E176" s="20"/>
      <c r="F176" s="20"/>
      <c r="G176" s="20"/>
      <c r="H176" s="20"/>
      <c r="I176" s="20"/>
      <c r="J176" s="20"/>
      <c r="K176" s="20"/>
      <c r="L176" s="20"/>
    </row>
    <row r="177" spans="1:12" ht="12.75">
      <c r="A177" s="20"/>
      <c r="B177" s="20"/>
      <c r="C177" s="20"/>
      <c r="D177" s="20"/>
      <c r="E177" s="20"/>
      <c r="F177" s="20"/>
      <c r="G177" s="20"/>
      <c r="H177" s="20"/>
      <c r="I177" s="20"/>
      <c r="J177" s="20"/>
      <c r="K177" s="20"/>
      <c r="L177" s="20"/>
    </row>
    <row r="178" spans="1:12" ht="12.75">
      <c r="A178" s="20"/>
      <c r="B178" s="20"/>
      <c r="C178" s="20"/>
      <c r="D178" s="20"/>
      <c r="E178" s="20"/>
      <c r="F178" s="20"/>
      <c r="G178" s="20"/>
      <c r="H178" s="20"/>
      <c r="I178" s="20"/>
      <c r="J178" s="20"/>
      <c r="K178" s="20"/>
      <c r="L178" s="20"/>
    </row>
    <row r="179" spans="1:12" ht="12.75">
      <c r="A179" s="20"/>
      <c r="B179" s="20"/>
      <c r="C179" s="20"/>
      <c r="D179" s="20"/>
      <c r="E179" s="20"/>
      <c r="F179" s="20"/>
      <c r="G179" s="20"/>
      <c r="H179" s="20"/>
      <c r="I179" s="20"/>
      <c r="J179" s="20"/>
      <c r="K179" s="20"/>
      <c r="L179" s="20"/>
    </row>
    <row r="180" spans="1:12" ht="12.75">
      <c r="A180" s="20"/>
      <c r="B180" s="20"/>
      <c r="C180" s="20"/>
      <c r="D180" s="20"/>
      <c r="E180" s="20"/>
      <c r="F180" s="20"/>
      <c r="G180" s="20"/>
      <c r="H180" s="20"/>
      <c r="I180" s="20"/>
      <c r="J180" s="20"/>
      <c r="K180" s="20"/>
      <c r="L180" s="20"/>
    </row>
    <row r="181" spans="1:12" ht="12.75">
      <c r="A181" s="20"/>
      <c r="B181" s="20"/>
      <c r="C181" s="20"/>
      <c r="D181" s="20"/>
      <c r="E181" s="20"/>
      <c r="F181" s="20"/>
      <c r="G181" s="20"/>
      <c r="H181" s="20"/>
      <c r="I181" s="20"/>
      <c r="J181" s="20"/>
      <c r="K181" s="20"/>
      <c r="L181" s="20"/>
    </row>
    <row r="182" spans="1:12" ht="12.75">
      <c r="A182" s="20"/>
      <c r="B182" s="20"/>
      <c r="C182" s="20"/>
      <c r="D182" s="20"/>
      <c r="E182" s="20"/>
      <c r="F182" s="20"/>
      <c r="G182" s="20"/>
      <c r="H182" s="20"/>
      <c r="I182" s="20"/>
      <c r="J182" s="20"/>
      <c r="K182" s="20"/>
      <c r="L182" s="20"/>
    </row>
    <row r="183" spans="1:12" ht="12.75">
      <c r="A183" s="20"/>
      <c r="B183" s="20"/>
      <c r="C183" s="20"/>
      <c r="D183" s="20"/>
      <c r="E183" s="20"/>
      <c r="F183" s="20"/>
      <c r="G183" s="20"/>
      <c r="H183" s="20"/>
      <c r="I183" s="20"/>
      <c r="J183" s="20"/>
      <c r="K183" s="20"/>
      <c r="L183" s="20"/>
    </row>
    <row r="184" spans="1:12" ht="12.75">
      <c r="A184" s="20"/>
      <c r="B184" s="20"/>
      <c r="C184" s="20"/>
      <c r="D184" s="20"/>
      <c r="E184" s="20"/>
      <c r="F184" s="20"/>
      <c r="G184" s="20"/>
      <c r="H184" s="20"/>
      <c r="I184" s="20"/>
      <c r="J184" s="20"/>
      <c r="K184" s="20"/>
      <c r="L184" s="20"/>
    </row>
    <row r="185" spans="1:12" ht="12.75">
      <c r="A185" s="20"/>
      <c r="B185" s="20"/>
      <c r="C185" s="20"/>
      <c r="D185" s="20"/>
      <c r="E185" s="20"/>
      <c r="F185" s="20"/>
      <c r="G185" s="20"/>
      <c r="H185" s="20"/>
      <c r="I185" s="20"/>
      <c r="J185" s="20"/>
      <c r="K185" s="20"/>
      <c r="L185" s="20"/>
    </row>
    <row r="186" spans="1:12" ht="12.75">
      <c r="A186" s="20"/>
      <c r="B186" s="20"/>
      <c r="C186" s="20"/>
      <c r="D186" s="20"/>
      <c r="E186" s="20"/>
      <c r="F186" s="20"/>
      <c r="G186" s="20"/>
      <c r="H186" s="20"/>
      <c r="I186" s="20"/>
      <c r="J186" s="20"/>
      <c r="K186" s="20"/>
      <c r="L186" s="20"/>
    </row>
    <row r="187" spans="1:12" ht="12.75">
      <c r="A187" s="20"/>
      <c r="B187" s="20"/>
      <c r="C187" s="20"/>
      <c r="D187" s="20"/>
      <c r="E187" s="20"/>
      <c r="F187" s="20"/>
      <c r="G187" s="20"/>
      <c r="H187" s="20"/>
      <c r="I187" s="20"/>
      <c r="J187" s="20"/>
      <c r="K187" s="20"/>
      <c r="L187" s="20"/>
    </row>
    <row r="188" spans="1:12" ht="12.75">
      <c r="A188" s="20"/>
      <c r="B188" s="20"/>
      <c r="C188" s="20"/>
      <c r="D188" s="20"/>
      <c r="E188" s="20"/>
      <c r="F188" s="20"/>
      <c r="G188" s="20"/>
      <c r="H188" s="20"/>
      <c r="I188" s="20"/>
      <c r="J188" s="20"/>
      <c r="K188" s="20"/>
      <c r="L188" s="20"/>
    </row>
    <row r="189" spans="1:12" ht="12.75">
      <c r="A189" s="20"/>
      <c r="B189" s="20"/>
      <c r="C189" s="20"/>
      <c r="D189" s="20"/>
      <c r="E189" s="20"/>
      <c r="F189" s="20"/>
      <c r="G189" s="20"/>
      <c r="H189" s="20"/>
      <c r="I189" s="20"/>
      <c r="J189" s="20"/>
      <c r="K189" s="20"/>
      <c r="L189" s="20"/>
    </row>
    <row r="190" spans="1:12" ht="12.75">
      <c r="A190" s="20"/>
      <c r="B190" s="20"/>
      <c r="C190" s="20"/>
      <c r="D190" s="20"/>
      <c r="E190" s="20"/>
      <c r="F190" s="20"/>
      <c r="G190" s="20"/>
      <c r="H190" s="20"/>
      <c r="I190" s="20"/>
      <c r="J190" s="20"/>
      <c r="K190" s="20"/>
      <c r="L190" s="20"/>
    </row>
    <row r="191" spans="1:12" ht="12.75">
      <c r="A191" s="20"/>
      <c r="B191" s="20"/>
      <c r="C191" s="20"/>
      <c r="D191" s="20"/>
      <c r="E191" s="20"/>
      <c r="F191" s="20"/>
      <c r="G191" s="20"/>
      <c r="H191" s="20"/>
      <c r="I191" s="20"/>
      <c r="J191" s="20"/>
      <c r="K191" s="20"/>
      <c r="L191" s="20"/>
    </row>
    <row r="192" spans="1:12" ht="12.75">
      <c r="A192" s="20"/>
      <c r="B192" s="20"/>
      <c r="C192" s="20"/>
      <c r="D192" s="20"/>
      <c r="E192" s="20"/>
      <c r="F192" s="20"/>
      <c r="G192" s="20"/>
      <c r="H192" s="20"/>
      <c r="I192" s="20"/>
      <c r="J192" s="20"/>
      <c r="K192" s="20"/>
      <c r="L192" s="20"/>
    </row>
    <row r="193" s="20" customFormat="1" ht="12.75"/>
    <row r="194" s="20" customFormat="1" ht="12.75"/>
    <row r="195" s="20" customFormat="1" ht="12.75"/>
    <row r="196" s="20" customFormat="1" ht="12.75"/>
    <row r="197" s="20" customFormat="1" ht="12.75"/>
    <row r="198" s="20" customFormat="1" ht="12.75"/>
    <row r="199" s="20" customFormat="1" ht="12.75"/>
    <row r="200" s="20" customFormat="1" ht="12.75"/>
    <row r="201" s="20" customFormat="1" ht="12.75"/>
    <row r="202" s="20" customFormat="1" ht="12.75"/>
    <row r="203" s="20" customFormat="1" ht="12.75"/>
    <row r="204" s="20" customFormat="1" ht="12.75"/>
    <row r="205" s="20" customFormat="1" ht="12.75"/>
    <row r="206" s="20" customFormat="1" ht="12.75"/>
    <row r="207" s="20" customFormat="1" ht="12.75"/>
    <row r="208" s="20" customFormat="1" ht="12.75"/>
    <row r="209" s="20" customFormat="1" ht="12.75"/>
    <row r="210" s="20" customFormat="1" ht="12.75"/>
    <row r="211" s="20" customFormat="1" ht="12.75"/>
    <row r="212" s="20" customFormat="1" ht="12.75"/>
    <row r="213" s="20" customFormat="1" ht="12.75"/>
    <row r="214" s="20" customFormat="1" ht="12.75"/>
    <row r="215" s="20" customFormat="1" ht="12.75"/>
    <row r="216" s="20" customFormat="1" ht="12.75"/>
    <row r="217" s="20" customFormat="1" ht="12.75"/>
    <row r="218" s="20" customFormat="1" ht="12.75"/>
    <row r="219" s="20" customFormat="1" ht="12.75"/>
    <row r="220" s="20" customFormat="1" ht="12.75"/>
    <row r="221" s="20" customFormat="1" ht="12.75"/>
    <row r="222" s="20" customFormat="1" ht="12.75"/>
    <row r="223" s="20" customFormat="1" ht="12.75"/>
    <row r="224" s="20" customFormat="1" ht="12.75"/>
    <row r="225" s="20" customFormat="1" ht="12.75"/>
    <row r="226" s="20" customFormat="1" ht="12.75"/>
    <row r="227" s="20" customFormat="1" ht="12.75"/>
    <row r="228" s="20" customFormat="1" ht="12.75"/>
    <row r="229" s="20" customFormat="1" ht="12.75"/>
    <row r="230" s="20" customFormat="1" ht="12.75"/>
    <row r="231" s="20" customFormat="1" ht="12.75"/>
    <row r="232" s="20" customFormat="1" ht="12.75"/>
    <row r="233" s="20" customFormat="1" ht="12.75"/>
    <row r="234" s="20" customFormat="1" ht="12.75"/>
    <row r="235" s="20" customFormat="1" ht="12.75"/>
    <row r="236" s="20" customFormat="1" ht="12.75"/>
    <row r="237" s="20" customFormat="1" ht="12.75"/>
    <row r="238" s="20" customFormat="1" ht="12.75"/>
    <row r="239" s="20" customFormat="1" ht="12.75"/>
    <row r="240" s="20" customFormat="1" ht="12.75"/>
    <row r="241" s="20" customFormat="1" ht="12.75"/>
    <row r="242" s="20" customFormat="1" ht="12.75"/>
    <row r="243" s="20" customFormat="1" ht="12.75"/>
    <row r="244" s="20" customFormat="1" ht="12.75"/>
    <row r="245" s="20" customFormat="1" ht="12.75"/>
    <row r="246" s="20" customFormat="1" ht="12.75"/>
    <row r="247" s="20" customFormat="1" ht="12.75"/>
    <row r="248" s="20" customFormat="1" ht="12.75"/>
    <row r="249" s="20" customFormat="1" ht="12.75"/>
    <row r="250" s="20" customFormat="1" ht="12.75"/>
    <row r="251" s="20" customFormat="1" ht="12.75"/>
    <row r="252" s="20" customFormat="1" ht="12.75"/>
    <row r="253" s="20" customFormat="1" ht="12.75"/>
    <row r="254" s="20" customFormat="1" ht="12.75"/>
    <row r="255" s="20" customFormat="1" ht="12.75"/>
    <row r="256" s="20" customFormat="1" ht="12.75"/>
    <row r="257" s="20" customFormat="1" ht="12.75"/>
    <row r="258" s="20" customFormat="1" ht="12.75"/>
    <row r="259" s="20" customFormat="1" ht="12.75"/>
    <row r="260" s="20" customFormat="1" ht="12.75"/>
    <row r="261" s="20" customFormat="1" ht="12.75"/>
    <row r="262" s="20" customFormat="1" ht="12.75"/>
    <row r="263" s="20" customFormat="1" ht="12.75"/>
    <row r="264" s="20" customFormat="1" ht="12.75"/>
    <row r="265" s="20" customFormat="1" ht="12.75"/>
    <row r="266" s="20" customFormat="1" ht="12.75"/>
    <row r="267" s="20" customFormat="1" ht="12.75"/>
    <row r="268" s="20" customFormat="1" ht="12.75"/>
    <row r="269" s="20" customFormat="1" ht="12.75"/>
    <row r="270" s="20" customFormat="1" ht="12.75"/>
    <row r="271" s="20" customFormat="1" ht="12.75"/>
    <row r="272" s="20" customFormat="1" ht="12.75"/>
    <row r="273" s="20" customFormat="1" ht="12.75"/>
    <row r="274" s="20" customFormat="1" ht="12.75"/>
    <row r="275" s="20" customFormat="1" ht="12.75"/>
    <row r="276" s="20" customFormat="1" ht="12.75"/>
    <row r="277" s="20" customFormat="1" ht="12.75"/>
    <row r="278" s="20" customFormat="1" ht="12.75"/>
    <row r="279" s="20" customFormat="1" ht="12.75"/>
    <row r="280" s="20" customFormat="1" ht="12.75"/>
    <row r="281" s="20" customFormat="1" ht="12.75"/>
    <row r="282" s="20" customFormat="1" ht="12.75"/>
    <row r="283" s="20" customFormat="1" ht="12.75"/>
    <row r="284" s="20" customFormat="1" ht="12.75"/>
    <row r="285" s="20" customFormat="1" ht="12.75"/>
    <row r="286" s="20" customFormat="1" ht="12.75"/>
    <row r="287" s="20" customFormat="1" ht="12.75"/>
    <row r="288" s="20" customFormat="1" ht="12.75"/>
    <row r="289" s="20" customFormat="1" ht="12.75"/>
    <row r="290" s="20" customFormat="1" ht="12.75"/>
    <row r="291" s="20" customFormat="1" ht="12.75"/>
    <row r="292" s="20" customFormat="1" ht="12.75"/>
    <row r="293" s="20" customFormat="1" ht="12.75"/>
    <row r="294" s="20" customFormat="1" ht="12.75"/>
    <row r="295" s="20" customFormat="1" ht="12.75"/>
    <row r="296" s="20" customFormat="1" ht="12.75"/>
    <row r="297" s="20" customFormat="1" ht="12.75"/>
    <row r="298" s="20" customFormat="1" ht="12.75"/>
    <row r="299" s="20" customFormat="1" ht="12.75"/>
    <row r="300" s="20" customFormat="1" ht="12.75"/>
    <row r="301" s="20" customFormat="1" ht="12.75"/>
    <row r="302" s="20" customFormat="1" ht="12.75"/>
    <row r="303" s="20" customFormat="1" ht="12.75"/>
    <row r="304" s="20" customFormat="1" ht="12.75"/>
    <row r="305" s="20" customFormat="1" ht="12.75"/>
    <row r="306" s="20" customFormat="1" ht="12.75"/>
    <row r="307" s="20" customFormat="1" ht="12.75"/>
    <row r="308" s="20" customFormat="1" ht="12.75"/>
    <row r="309" s="20" customFormat="1" ht="12.75"/>
    <row r="310" s="20" customFormat="1" ht="12.75"/>
    <row r="311" s="20" customFormat="1" ht="12.75"/>
    <row r="312" s="20" customFormat="1" ht="12.75"/>
    <row r="313" s="20" customFormat="1" ht="12.75"/>
    <row r="314" s="20" customFormat="1" ht="12.75"/>
    <row r="315" s="20" customFormat="1" ht="12.75"/>
    <row r="316" s="20" customFormat="1" ht="12.75"/>
    <row r="317" s="20" customFormat="1" ht="12.75"/>
    <row r="318" s="20" customFormat="1" ht="12.75"/>
    <row r="319" s="20" customFormat="1" ht="12.75"/>
    <row r="320" s="20" customFormat="1" ht="12.75"/>
    <row r="321" s="20" customFormat="1" ht="12.75"/>
    <row r="322" s="20" customFormat="1" ht="12.75"/>
    <row r="323" s="20" customFormat="1" ht="12.75"/>
    <row r="324" s="20" customFormat="1" ht="12.75"/>
    <row r="325" s="20" customFormat="1" ht="12.75"/>
    <row r="326" s="20" customFormat="1" ht="12.75"/>
    <row r="327" s="20" customFormat="1" ht="12.75"/>
    <row r="328" s="20" customFormat="1" ht="12.75"/>
    <row r="329" s="20" customFormat="1" ht="12.75"/>
    <row r="330" s="20" customFormat="1" ht="12.75"/>
    <row r="331" s="20" customFormat="1" ht="12.75"/>
    <row r="332" s="20" customFormat="1" ht="12.75"/>
    <row r="333" s="20" customFormat="1" ht="12.75"/>
    <row r="334" s="20" customFormat="1" ht="12.75"/>
    <row r="335" s="20" customFormat="1" ht="12.75"/>
    <row r="336" s="20" customFormat="1" ht="12.75"/>
    <row r="337" s="20" customFormat="1" ht="12.75"/>
    <row r="338" s="20" customFormat="1" ht="12.75"/>
    <row r="339" s="20" customFormat="1" ht="12.75"/>
    <row r="340" s="20" customFormat="1" ht="12.75"/>
    <row r="341" s="20" customFormat="1" ht="12.75"/>
    <row r="342" s="20" customFormat="1" ht="12.75"/>
    <row r="343" s="20" customFormat="1" ht="12.75"/>
    <row r="344" s="20" customFormat="1" ht="12.75"/>
    <row r="345" s="20" customFormat="1" ht="12.75"/>
    <row r="346" s="20" customFormat="1" ht="12.75"/>
    <row r="347" s="20" customFormat="1" ht="12.75"/>
    <row r="348" s="20" customFormat="1" ht="12.75"/>
    <row r="349" s="20" customFormat="1" ht="12.75"/>
    <row r="350" s="20" customFormat="1" ht="12.75"/>
    <row r="351" s="20" customFormat="1" ht="12.75"/>
    <row r="352" s="20" customFormat="1" ht="12.75"/>
    <row r="353" s="20" customFormat="1" ht="12.75"/>
    <row r="354" s="20" customFormat="1" ht="12.75"/>
    <row r="355" s="20" customFormat="1" ht="12.75"/>
    <row r="356" s="20" customFormat="1" ht="12.75"/>
    <row r="357" s="20" customFormat="1" ht="12.75"/>
    <row r="358" s="20" customFormat="1" ht="12.75"/>
    <row r="359" s="20" customFormat="1" ht="12.75"/>
    <row r="360" s="20" customFormat="1" ht="12.75"/>
    <row r="361" s="20" customFormat="1" ht="12.75"/>
    <row r="362" s="20" customFormat="1" ht="12.75"/>
    <row r="363" s="20" customFormat="1" ht="12.75"/>
    <row r="364" s="20" customFormat="1" ht="12.75"/>
    <row r="365" s="20" customFormat="1" ht="12.75"/>
    <row r="366" s="20" customFormat="1" ht="12.75"/>
    <row r="367" s="20" customFormat="1" ht="12.75"/>
    <row r="368" s="20" customFormat="1" ht="12.75"/>
    <row r="369" s="20" customFormat="1" ht="12.75"/>
    <row r="370" s="20" customFormat="1" ht="12.75"/>
    <row r="371" s="20" customFormat="1" ht="12.75"/>
    <row r="372" s="20" customFormat="1" ht="12.75"/>
    <row r="373" s="20" customFormat="1" ht="12.75"/>
    <row r="374" s="20" customFormat="1" ht="12.75"/>
    <row r="375" s="20" customFormat="1" ht="12.75"/>
    <row r="376" s="20" customFormat="1" ht="12.75"/>
    <row r="377" s="20" customFormat="1" ht="12.75"/>
    <row r="378" s="20" customFormat="1" ht="12.75"/>
    <row r="379" s="20" customFormat="1" ht="12.75"/>
    <row r="380" s="20" customFormat="1" ht="12.75"/>
    <row r="381" s="20" customFormat="1" ht="12.75"/>
    <row r="382" s="20" customFormat="1" ht="12.75"/>
    <row r="383" s="20" customFormat="1" ht="12.75"/>
    <row r="384" s="20" customFormat="1" ht="12.75"/>
    <row r="385" s="20" customFormat="1" ht="12.75"/>
    <row r="386" s="20" customFormat="1" ht="12.75"/>
    <row r="387" s="20" customFormat="1" ht="12.75"/>
    <row r="388" s="20" customFormat="1" ht="12.75"/>
    <row r="389" s="20" customFormat="1" ht="12.75"/>
    <row r="390" s="20" customFormat="1" ht="12.75"/>
    <row r="391" s="20" customFormat="1" ht="12.75"/>
    <row r="392" s="20" customFormat="1" ht="12.75"/>
    <row r="393" s="20" customFormat="1" ht="12.75"/>
    <row r="394" s="20" customFormat="1" ht="12.75"/>
    <row r="395" s="20" customFormat="1" ht="12.75"/>
    <row r="396" s="20" customFormat="1" ht="12.75"/>
    <row r="397" s="20" customFormat="1" ht="12.75"/>
    <row r="398" s="20" customFormat="1" ht="12.75"/>
    <row r="399" s="20" customFormat="1" ht="12.75"/>
    <row r="400" s="20" customFormat="1" ht="12.75"/>
    <row r="401" s="20" customFormat="1" ht="12.75"/>
    <row r="402" s="20" customFormat="1" ht="12.75"/>
    <row r="403" s="20" customFormat="1" ht="12.75"/>
    <row r="404" s="20" customFormat="1" ht="12.75"/>
    <row r="405" s="20" customFormat="1" ht="12.75"/>
    <row r="406" s="20" customFormat="1" ht="12.75"/>
    <row r="407" s="20" customFormat="1" ht="12.75"/>
    <row r="408" s="20" customFormat="1" ht="12.75"/>
    <row r="409" s="20" customFormat="1" ht="12.75"/>
    <row r="410" s="20" customFormat="1" ht="12.75"/>
    <row r="411" s="20" customFormat="1" ht="12.75"/>
    <row r="412" s="20" customFormat="1" ht="12.75"/>
    <row r="413" s="20" customFormat="1" ht="12.75"/>
    <row r="414" s="20" customFormat="1" ht="12.75"/>
    <row r="415" s="20" customFormat="1" ht="12.75"/>
    <row r="416" s="20" customFormat="1" ht="12.75"/>
    <row r="417" s="20" customFormat="1" ht="12.75"/>
    <row r="418" s="20" customFormat="1" ht="12.75"/>
    <row r="419" s="20" customFormat="1" ht="12.75"/>
    <row r="420" s="20" customFormat="1" ht="12.75"/>
    <row r="421" s="20" customFormat="1" ht="12.75"/>
    <row r="422" s="20" customFormat="1" ht="12.75"/>
    <row r="423" s="20" customFormat="1" ht="12.75"/>
    <row r="424" s="20" customFormat="1" ht="12.75"/>
    <row r="425" s="20" customFormat="1" ht="12.75"/>
    <row r="426" s="20" customFormat="1" ht="12.75"/>
    <row r="427" s="20" customFormat="1" ht="12.75"/>
    <row r="428" s="20" customFormat="1" ht="12.75"/>
    <row r="429" s="20" customFormat="1" ht="12.75"/>
    <row r="430" s="20" customFormat="1" ht="12.75"/>
    <row r="431" s="20" customFormat="1" ht="12.75"/>
    <row r="432" s="20" customFormat="1" ht="12.75"/>
    <row r="433" s="20" customFormat="1" ht="12.75"/>
    <row r="434" s="20" customFormat="1" ht="12.75"/>
    <row r="435" s="20" customFormat="1" ht="12.75"/>
    <row r="436" s="20" customFormat="1" ht="12.75"/>
    <row r="437" s="20" customFormat="1" ht="12.75"/>
    <row r="438" s="20" customFormat="1" ht="12.75"/>
    <row r="439" s="20" customFormat="1" ht="12.75"/>
    <row r="440" s="20" customFormat="1" ht="12.75"/>
    <row r="441" s="20" customFormat="1" ht="12.75"/>
    <row r="442" s="20" customFormat="1" ht="12.75"/>
    <row r="443" s="20" customFormat="1" ht="12.75"/>
    <row r="444" s="20" customFormat="1" ht="12.75"/>
    <row r="445" s="20" customFormat="1" ht="12.75"/>
    <row r="446" s="20" customFormat="1" ht="12.75"/>
    <row r="447" s="20" customFormat="1" ht="12.75"/>
    <row r="448" s="20" customFormat="1" ht="12.75"/>
    <row r="449" s="20" customFormat="1" ht="12.75"/>
    <row r="450" s="20" customFormat="1" ht="12.75"/>
    <row r="451" s="20" customFormat="1" ht="12.75"/>
    <row r="452" s="20" customFormat="1" ht="12.75"/>
    <row r="453" s="20" customFormat="1" ht="12.75"/>
    <row r="454" s="20" customFormat="1" ht="12.75"/>
    <row r="455" s="20" customFormat="1" ht="12.75"/>
    <row r="456" s="20" customFormat="1" ht="12.75"/>
    <row r="457" s="20" customFormat="1" ht="12.75"/>
    <row r="458" s="20" customFormat="1" ht="12.75"/>
    <row r="459" s="20" customFormat="1" ht="12.75"/>
    <row r="460" s="20" customFormat="1" ht="12.75"/>
    <row r="461" s="20" customFormat="1" ht="12.75"/>
    <row r="462" s="20" customFormat="1" ht="12.75"/>
    <row r="463" s="20" customFormat="1" ht="12.75"/>
    <row r="464" s="20" customFormat="1" ht="12.75"/>
    <row r="465" s="20" customFormat="1" ht="12.75"/>
    <row r="466" s="20" customFormat="1" ht="12.75"/>
    <row r="467" s="20" customFormat="1" ht="12.75"/>
    <row r="468" s="20" customFormat="1" ht="12.75"/>
    <row r="469" s="20" customFormat="1" ht="12.75"/>
    <row r="470" s="20" customFormat="1" ht="12.75"/>
    <row r="471" s="20" customFormat="1" ht="12.75"/>
    <row r="472" s="20" customFormat="1" ht="12.75"/>
    <row r="473" s="20" customFormat="1" ht="12.75"/>
    <row r="474" s="20" customFormat="1" ht="12.75"/>
    <row r="475" s="20" customFormat="1" ht="12.75"/>
    <row r="476" s="20" customFormat="1" ht="12.75"/>
    <row r="477" s="20" customFormat="1" ht="12.75"/>
    <row r="478" s="20" customFormat="1" ht="12.75"/>
    <row r="479" s="20" customFormat="1" ht="12.75"/>
    <row r="480" s="20" customFormat="1" ht="12.75"/>
    <row r="481" s="20" customFormat="1" ht="12.75"/>
    <row r="482" s="20" customFormat="1" ht="12.75"/>
    <row r="483" s="20" customFormat="1" ht="12.75"/>
    <row r="484" s="20" customFormat="1" ht="12.75"/>
    <row r="485" s="20" customFormat="1" ht="12.75"/>
    <row r="486" s="20" customFormat="1" ht="12.75"/>
    <row r="487" s="20" customFormat="1" ht="12.75"/>
    <row r="488" s="20" customFormat="1" ht="12.75"/>
    <row r="489" s="20" customFormat="1" ht="12.75"/>
    <row r="490" s="20" customFormat="1" ht="12.75"/>
    <row r="491" s="20" customFormat="1" ht="12.75"/>
    <row r="492" s="20" customFormat="1" ht="12.75"/>
    <row r="493" s="20" customFormat="1" ht="12.75"/>
    <row r="494" s="20" customFormat="1" ht="12.75"/>
    <row r="495" s="20" customFormat="1" ht="12.75"/>
    <row r="496" s="20" customFormat="1" ht="12.75"/>
    <row r="497" s="20" customFormat="1" ht="12.75"/>
    <row r="498" s="20" customFormat="1" ht="12.75"/>
    <row r="499" s="20" customFormat="1" ht="12.75"/>
    <row r="500" s="20" customFormat="1" ht="12.75"/>
    <row r="501" s="20" customFormat="1" ht="12.75"/>
    <row r="502" s="20" customFormat="1" ht="12.75"/>
    <row r="503" s="20" customFormat="1" ht="12.75"/>
    <row r="504" s="20" customFormat="1" ht="12.75"/>
    <row r="505" s="20" customFormat="1" ht="12.75"/>
    <row r="506" s="20" customFormat="1" ht="12.75"/>
    <row r="507" s="20" customFormat="1" ht="12.75"/>
    <row r="508" s="20" customFormat="1" ht="12.75"/>
    <row r="509" s="20" customFormat="1" ht="12.75"/>
    <row r="510" s="20" customFormat="1" ht="12.75"/>
    <row r="511" s="20" customFormat="1" ht="12.75"/>
    <row r="512" s="20" customFormat="1" ht="12.75"/>
    <row r="513" s="20" customFormat="1" ht="12.75"/>
    <row r="514" s="20" customFormat="1" ht="12.75"/>
    <row r="515" s="20" customFormat="1" ht="12.75"/>
    <row r="516" s="20" customFormat="1" ht="12.75"/>
    <row r="517" s="20" customFormat="1" ht="12.75"/>
    <row r="518" s="20" customFormat="1" ht="12.75"/>
    <row r="519" s="20" customFormat="1" ht="12.75"/>
    <row r="520" s="20" customFormat="1" ht="12.75"/>
    <row r="521" s="20" customFormat="1" ht="12.75"/>
    <row r="522" s="20" customFormat="1" ht="12.75"/>
    <row r="523" s="20" customFormat="1" ht="12.75"/>
    <row r="524" s="20" customFormat="1" ht="12.75"/>
    <row r="525" s="20" customFormat="1" ht="12.75"/>
    <row r="526" s="20" customFormat="1" ht="12.75"/>
    <row r="527" s="20" customFormat="1" ht="12.75"/>
    <row r="528" s="20" customFormat="1" ht="12.75"/>
    <row r="529" s="20" customFormat="1" ht="12.75"/>
    <row r="530" s="20" customFormat="1" ht="12.75"/>
    <row r="531" s="20" customFormat="1" ht="12.75"/>
    <row r="532" s="20" customFormat="1" ht="12.75"/>
    <row r="533" s="20" customFormat="1" ht="12.75"/>
    <row r="534" s="20" customFormat="1" ht="12.75"/>
    <row r="535" s="20" customFormat="1" ht="12.75"/>
    <row r="536" s="20" customFormat="1" ht="12.75"/>
    <row r="537" s="20" customFormat="1" ht="12.75"/>
    <row r="538" s="20" customFormat="1" ht="12.75"/>
    <row r="539" s="20" customFormat="1" ht="12.75"/>
    <row r="540" s="20" customFormat="1" ht="12.75"/>
    <row r="541" s="20" customFormat="1" ht="12.75"/>
    <row r="542" s="20" customFormat="1" ht="12.75"/>
    <row r="543" s="20" customFormat="1" ht="12.75"/>
    <row r="544" s="20" customFormat="1" ht="12.75"/>
    <row r="545" s="20" customFormat="1" ht="12.75"/>
    <row r="546" s="20" customFormat="1" ht="12.75"/>
    <row r="547" s="20" customFormat="1" ht="12.75"/>
    <row r="548" s="20" customFormat="1" ht="12.75"/>
    <row r="549" s="20" customFormat="1" ht="12.75"/>
    <row r="550" s="20" customFormat="1" ht="12.75"/>
    <row r="551" s="20" customFormat="1" ht="12.75"/>
    <row r="552" s="20" customFormat="1" ht="12.75"/>
    <row r="553" s="20" customFormat="1" ht="12.75"/>
    <row r="554" s="20" customFormat="1" ht="12.75"/>
    <row r="555" s="20" customFormat="1" ht="12.75"/>
    <row r="556" s="20" customFormat="1" ht="12.75"/>
    <row r="557" s="20" customFormat="1" ht="12.75"/>
    <row r="558" s="20" customFormat="1" ht="12.75"/>
    <row r="559" s="20" customFormat="1" ht="12.75"/>
    <row r="560" s="20" customFormat="1" ht="12.75"/>
    <row r="561" s="20" customFormat="1" ht="12.75"/>
    <row r="562" s="20" customFormat="1" ht="12.75"/>
    <row r="563" s="20" customFormat="1" ht="12.75"/>
    <row r="564" s="20" customFormat="1" ht="12.75"/>
    <row r="565" s="20" customFormat="1" ht="12.75"/>
    <row r="566" s="20" customFormat="1" ht="12.75"/>
    <row r="567" s="20" customFormat="1" ht="12.75"/>
    <row r="568" s="20" customFormat="1" ht="12.75"/>
    <row r="569" s="20" customFormat="1" ht="12.75"/>
    <row r="570" s="20" customFormat="1" ht="12.75"/>
    <row r="571" s="20" customFormat="1" ht="12.75"/>
    <row r="572" s="20" customFormat="1" ht="12.75"/>
    <row r="573" s="20" customFormat="1" ht="12.75"/>
    <row r="574" s="20" customFormat="1" ht="12.75"/>
    <row r="575" s="20" customFormat="1" ht="12.75"/>
    <row r="576" s="20" customFormat="1" ht="12.75"/>
    <row r="577" s="20" customFormat="1" ht="12.75"/>
    <row r="578" s="20" customFormat="1" ht="12.75"/>
    <row r="579" s="20" customFormat="1" ht="12.75"/>
    <row r="580" s="20" customFormat="1" ht="12.75"/>
    <row r="581" s="20" customFormat="1" ht="12.75"/>
    <row r="582" s="20" customFormat="1" ht="12.75"/>
    <row r="583" s="20" customFormat="1" ht="12.75"/>
    <row r="584" s="20" customFormat="1" ht="12.75"/>
    <row r="585" s="20" customFormat="1" ht="12.75"/>
    <row r="586" s="20" customFormat="1" ht="12.75"/>
    <row r="587" s="20" customFormat="1" ht="12.75"/>
    <row r="588" s="20" customFormat="1" ht="12.75"/>
    <row r="589" s="20" customFormat="1" ht="12.75"/>
    <row r="590" s="20" customFormat="1" ht="12.75"/>
    <row r="591" s="20" customFormat="1" ht="12.75"/>
    <row r="592" s="20" customFormat="1" ht="12.75"/>
    <row r="593" s="20" customFormat="1" ht="12.75"/>
    <row r="594" s="20" customFormat="1" ht="12.75"/>
    <row r="595" s="20" customFormat="1" ht="12.75"/>
    <row r="596" s="20" customFormat="1" ht="12.75"/>
    <row r="597" s="20" customFormat="1" ht="12.75"/>
    <row r="598" s="20" customFormat="1" ht="12.75"/>
    <row r="599" s="20" customFormat="1" ht="12.75"/>
    <row r="600" s="20" customFormat="1" ht="12.75"/>
    <row r="601" s="20" customFormat="1" ht="12.75"/>
    <row r="602" s="20" customFormat="1" ht="12.75"/>
    <row r="603" s="20" customFormat="1" ht="12.75"/>
    <row r="604" s="20" customFormat="1" ht="12.75"/>
    <row r="605" s="20" customFormat="1" ht="12.75"/>
    <row r="606" s="20" customFormat="1" ht="12.75"/>
    <row r="607" s="20" customFormat="1" ht="12.75"/>
    <row r="608" s="20" customFormat="1" ht="12.75"/>
    <row r="609" s="20" customFormat="1" ht="12.75"/>
    <row r="610" s="20" customFormat="1" ht="12.75"/>
    <row r="611" s="20" customFormat="1" ht="12.75"/>
    <row r="612" s="20" customFormat="1" ht="12.75"/>
    <row r="613" s="20" customFormat="1" ht="12.75"/>
    <row r="614" s="20" customFormat="1" ht="12.75"/>
    <row r="615" s="20" customFormat="1" ht="12.75"/>
    <row r="616" s="20" customFormat="1" ht="12.75"/>
    <row r="617" s="20" customFormat="1" ht="12.75"/>
    <row r="618" s="20" customFormat="1" ht="12.75"/>
    <row r="619" s="20" customFormat="1" ht="12.75"/>
    <row r="620" s="20" customFormat="1" ht="12.75"/>
    <row r="621" s="20" customFormat="1" ht="12.75"/>
    <row r="622" s="20" customFormat="1" ht="12.75"/>
    <row r="623" s="20" customFormat="1" ht="12.75"/>
    <row r="624" s="20" customFormat="1" ht="12.75"/>
    <row r="625" s="20" customFormat="1" ht="12.75"/>
    <row r="626" s="20" customFormat="1" ht="12.75"/>
    <row r="627" s="20" customFormat="1" ht="12.75"/>
    <row r="628" s="20" customFormat="1" ht="12.75"/>
    <row r="629" s="20" customFormat="1" ht="12.75"/>
    <row r="630" s="20" customFormat="1" ht="12.75"/>
    <row r="631" s="20" customFormat="1" ht="12.75"/>
    <row r="632" s="20" customFormat="1" ht="12.75"/>
    <row r="633" s="20" customFormat="1" ht="12.75"/>
    <row r="634" s="20" customFormat="1" ht="12.75"/>
    <row r="635" s="20" customFormat="1" ht="12.75"/>
    <row r="636" s="20" customFormat="1" ht="12.75"/>
    <row r="637" s="20" customFormat="1" ht="12.75"/>
    <row r="638" s="20" customFormat="1" ht="12.75"/>
    <row r="639" s="20" customFormat="1" ht="12.75"/>
    <row r="640" s="20" customFormat="1" ht="12.75"/>
    <row r="641" s="20" customFormat="1" ht="12.75"/>
    <row r="642" s="20" customFormat="1" ht="12.75"/>
    <row r="643" s="20" customFormat="1" ht="12.75"/>
    <row r="644" s="20" customFormat="1" ht="12.75"/>
    <row r="645" s="20" customFormat="1" ht="12.75"/>
    <row r="646" s="20" customFormat="1" ht="12.75"/>
    <row r="647" s="20" customFormat="1" ht="12.75"/>
    <row r="648" s="20" customFormat="1" ht="12.75"/>
    <row r="649" s="20" customFormat="1" ht="12.75"/>
    <row r="650" s="20" customFormat="1" ht="12.75"/>
    <row r="651" s="20" customFormat="1" ht="12.75"/>
    <row r="652" s="20" customFormat="1" ht="12.75"/>
    <row r="653" s="20" customFormat="1" ht="12.75"/>
    <row r="654" s="20" customFormat="1" ht="12.75"/>
    <row r="655" s="20" customFormat="1" ht="12.75"/>
    <row r="656" s="20" customFormat="1" ht="12.75"/>
    <row r="657" s="20" customFormat="1" ht="12.75"/>
    <row r="658" s="20" customFormat="1" ht="12.75"/>
    <row r="659" s="20" customFormat="1" ht="12.75"/>
    <row r="660" s="20" customFormat="1" ht="12.75"/>
    <row r="661" s="20" customFormat="1" ht="12.75"/>
    <row r="662" s="20" customFormat="1" ht="12.75"/>
    <row r="663" s="20" customFormat="1" ht="12.75"/>
    <row r="664" s="20" customFormat="1" ht="12.75"/>
    <row r="665" s="20" customFormat="1" ht="12.75"/>
    <row r="666" s="20" customFormat="1" ht="12.75"/>
    <row r="667" s="20" customFormat="1" ht="12.75"/>
    <row r="668" s="20" customFormat="1" ht="12.75"/>
    <row r="669" s="20" customFormat="1" ht="12.75"/>
    <row r="670" s="20" customFormat="1" ht="12.75"/>
    <row r="671" s="20" customFormat="1" ht="12.75"/>
    <row r="672" s="20" customFormat="1" ht="12.75"/>
    <row r="673" s="20" customFormat="1" ht="12.75"/>
    <row r="674" s="20" customFormat="1" ht="12.75"/>
    <row r="675" s="20" customFormat="1" ht="12.75"/>
    <row r="676" s="20" customFormat="1" ht="12.75"/>
    <row r="677" s="20" customFormat="1" ht="12.75"/>
    <row r="678" s="20" customFormat="1" ht="12.75"/>
    <row r="679" s="20" customFormat="1" ht="12.75"/>
    <row r="680" s="20" customFormat="1" ht="12.75"/>
    <row r="681" s="20" customFormat="1" ht="12.75"/>
    <row r="682" s="20" customFormat="1" ht="12.75"/>
    <row r="683" s="20" customFormat="1" ht="12.75"/>
    <row r="684" s="20" customFormat="1" ht="12.75"/>
    <row r="685" s="20" customFormat="1" ht="12.75"/>
    <row r="686" s="20" customFormat="1" ht="12.75"/>
    <row r="687" s="20" customFormat="1" ht="12.75"/>
    <row r="688" s="20" customFormat="1" ht="12.75"/>
    <row r="689" s="20" customFormat="1" ht="12.75"/>
    <row r="690" s="20" customFormat="1" ht="12.75"/>
    <row r="691" s="20" customFormat="1" ht="12.75"/>
    <row r="692" s="20" customFormat="1" ht="12.75"/>
    <row r="693" s="20" customFormat="1" ht="12.75"/>
    <row r="694" s="20" customFormat="1" ht="12.75"/>
    <row r="695" s="20" customFormat="1" ht="12.75"/>
    <row r="696" s="20" customFormat="1" ht="12.75"/>
    <row r="697" s="20" customFormat="1" ht="12.75"/>
    <row r="698" s="20" customFormat="1" ht="12.75"/>
    <row r="699" s="20" customFormat="1" ht="12.75"/>
    <row r="700" s="20" customFormat="1" ht="12.75"/>
    <row r="701" s="20" customFormat="1" ht="12.75"/>
    <row r="702" s="20" customFormat="1" ht="12.75"/>
    <row r="703" s="20" customFormat="1" ht="12.75"/>
    <row r="704" s="20" customFormat="1" ht="12.75"/>
    <row r="705" s="20" customFormat="1" ht="12.75"/>
    <row r="706" s="20" customFormat="1" ht="12.75"/>
    <row r="707" s="20" customFormat="1" ht="12.75"/>
    <row r="708" s="20" customFormat="1" ht="12.75"/>
    <row r="709" s="20" customFormat="1" ht="12.75"/>
    <row r="710" s="20" customFormat="1" ht="12.75"/>
    <row r="711" s="20" customFormat="1" ht="12.75"/>
    <row r="712" s="20" customFormat="1" ht="12.75"/>
    <row r="713" s="20" customFormat="1" ht="12.75"/>
    <row r="714" s="20" customFormat="1" ht="12.75"/>
    <row r="715" s="20" customFormat="1" ht="12.75"/>
    <row r="716" s="20" customFormat="1" ht="12.75"/>
    <row r="717" s="20" customFormat="1" ht="12.75"/>
    <row r="718" s="20" customFormat="1" ht="12.75"/>
    <row r="719" s="20" customFormat="1" ht="12.75"/>
    <row r="720" s="20" customFormat="1" ht="12.75"/>
    <row r="721" s="20" customFormat="1" ht="12.75"/>
    <row r="722" s="20" customFormat="1" ht="12.75"/>
    <row r="723" s="20" customFormat="1" ht="12.75"/>
    <row r="724" s="20" customFormat="1" ht="12.75"/>
    <row r="725" s="20" customFormat="1" ht="12.75"/>
    <row r="726" s="20" customFormat="1" ht="12.75"/>
    <row r="727" s="20" customFormat="1" ht="12.75"/>
    <row r="728" s="20" customFormat="1" ht="12.75"/>
    <row r="729" s="20" customFormat="1" ht="12.75"/>
    <row r="730" s="20" customFormat="1" ht="12.75"/>
    <row r="731" s="20" customFormat="1" ht="12.75"/>
    <row r="732" s="20" customFormat="1" ht="12.75"/>
    <row r="733" s="20" customFormat="1" ht="12.75"/>
    <row r="734" s="20" customFormat="1" ht="12.75"/>
    <row r="735" s="20" customFormat="1" ht="12.75"/>
    <row r="736" s="20" customFormat="1" ht="12.75"/>
    <row r="737" s="20" customFormat="1" ht="12.75"/>
    <row r="738" s="20" customFormat="1" ht="12.75"/>
    <row r="739" s="20" customFormat="1" ht="12.75"/>
    <row r="740" s="20" customFormat="1" ht="12.75"/>
    <row r="741" s="20" customFormat="1" ht="12.75"/>
    <row r="742" s="20" customFormat="1" ht="12.75"/>
    <row r="743" s="20" customFormat="1" ht="12.75"/>
    <row r="744" s="20" customFormat="1" ht="12.75"/>
    <row r="745" s="20" customFormat="1" ht="12.75"/>
    <row r="746" s="20" customFormat="1" ht="12.75"/>
    <row r="747" s="20" customFormat="1" ht="12.75"/>
    <row r="748" s="20" customFormat="1" ht="12.75"/>
    <row r="749" s="20" customFormat="1" ht="12.75"/>
    <row r="750" s="20" customFormat="1" ht="12.75"/>
    <row r="751" s="20" customFormat="1" ht="12.75"/>
    <row r="752" s="20" customFormat="1" ht="12.75"/>
    <row r="753" s="20" customFormat="1" ht="12.75"/>
    <row r="754" s="20" customFormat="1" ht="12.75"/>
    <row r="755" s="20" customFormat="1" ht="12.75"/>
    <row r="756" s="20" customFormat="1" ht="12.75"/>
    <row r="757" s="20" customFormat="1" ht="12.75"/>
    <row r="758" s="20" customFormat="1" ht="12.75"/>
    <row r="759" s="20" customFormat="1" ht="12.75"/>
    <row r="760" s="20" customFormat="1" ht="12.75"/>
    <row r="761" s="20" customFormat="1" ht="12.75"/>
    <row r="762" s="20" customFormat="1" ht="12.75"/>
    <row r="763" s="20" customFormat="1" ht="12.75"/>
    <row r="764" s="20" customFormat="1" ht="12.75"/>
    <row r="765" s="20" customFormat="1" ht="12.75"/>
    <row r="766" s="20" customFormat="1" ht="12.75"/>
    <row r="767" s="20" customFormat="1" ht="12.75"/>
    <row r="768" s="20" customFormat="1" ht="12.75"/>
    <row r="769" s="20" customFormat="1" ht="12.75"/>
    <row r="770" s="20" customFormat="1" ht="12.75"/>
    <row r="771" s="20" customFormat="1" ht="12.75"/>
    <row r="772" s="20" customFormat="1" ht="12.75"/>
    <row r="773" s="20" customFormat="1" ht="12.75"/>
    <row r="774" s="20" customFormat="1" ht="12.75"/>
    <row r="775" s="20" customFormat="1" ht="12.75"/>
    <row r="776" s="20" customFormat="1" ht="12.75"/>
    <row r="777" s="20" customFormat="1" ht="12.75"/>
    <row r="778" s="20" customFormat="1" ht="12.75"/>
    <row r="779" s="20" customFormat="1" ht="12.75"/>
    <row r="780" s="20" customFormat="1" ht="12.75"/>
    <row r="781" s="20" customFormat="1" ht="12.75"/>
    <row r="782" s="20" customFormat="1" ht="12.75"/>
    <row r="783" s="20" customFormat="1" ht="12.75"/>
    <row r="784" s="20" customFormat="1" ht="12.75"/>
    <row r="785" s="20" customFormat="1" ht="12.75"/>
    <row r="786" s="20" customFormat="1" ht="12.75"/>
    <row r="787" s="20" customFormat="1" ht="12.75"/>
    <row r="788" s="20" customFormat="1" ht="12.75"/>
    <row r="789" s="20" customFormat="1" ht="12.75"/>
    <row r="790" s="20" customFormat="1" ht="12.75"/>
    <row r="791" s="20" customFormat="1" ht="12.75"/>
    <row r="792" s="20" customFormat="1" ht="12.75"/>
    <row r="793" s="20" customFormat="1" ht="12.75"/>
    <row r="794" s="20" customFormat="1" ht="12.75"/>
    <row r="795" s="20" customFormat="1" ht="12.75"/>
    <row r="796" s="20" customFormat="1" ht="12.75"/>
    <row r="797" s="20" customFormat="1" ht="12.75"/>
    <row r="798" s="20" customFormat="1" ht="12.75"/>
    <row r="799" s="20" customFormat="1" ht="12.75"/>
    <row r="800" s="20" customFormat="1" ht="12.75"/>
    <row r="801" s="20" customFormat="1" ht="12.75"/>
    <row r="802" s="20" customFormat="1" ht="12.75"/>
    <row r="803" s="20" customFormat="1" ht="12.75"/>
    <row r="804" s="20" customFormat="1" ht="12.75"/>
    <row r="805" s="20" customFormat="1" ht="12.75"/>
    <row r="806" s="20" customFormat="1" ht="12.75"/>
    <row r="807" s="20" customFormat="1" ht="12.75"/>
    <row r="808" s="20" customFormat="1" ht="12.75"/>
    <row r="809" s="20" customFormat="1" ht="12.75"/>
    <row r="810" s="20" customFormat="1" ht="12.75"/>
    <row r="811" s="20" customFormat="1" ht="12.75"/>
    <row r="812" s="20" customFormat="1" ht="12.75"/>
    <row r="813" s="20" customFormat="1" ht="12.75"/>
    <row r="814" s="20" customFormat="1" ht="12.75"/>
    <row r="815" s="20" customFormat="1" ht="12.75"/>
    <row r="816" s="20" customFormat="1" ht="12.75"/>
    <row r="817" s="20" customFormat="1" ht="12.75"/>
    <row r="818" s="20" customFormat="1" ht="12.75"/>
    <row r="819" s="20" customFormat="1" ht="12.75"/>
    <row r="820" s="20" customFormat="1" ht="12.75"/>
    <row r="821" s="20" customFormat="1" ht="12.75"/>
    <row r="822" s="20" customFormat="1" ht="12.75"/>
    <row r="823" s="20" customFormat="1" ht="12.75"/>
    <row r="824" s="20" customFormat="1" ht="12.75"/>
    <row r="825" s="20" customFormat="1" ht="12.75"/>
    <row r="826" s="20" customFormat="1" ht="12.75"/>
    <row r="827" s="20" customFormat="1" ht="12.75"/>
    <row r="828" s="20" customFormat="1" ht="12.75"/>
    <row r="829" s="20" customFormat="1" ht="12.75"/>
    <row r="830" s="20" customFormat="1" ht="12.75"/>
    <row r="831" s="20" customFormat="1" ht="12.75"/>
    <row r="832" s="20" customFormat="1" ht="12.75"/>
    <row r="833" s="20" customFormat="1" ht="12.75"/>
    <row r="834" s="20" customFormat="1" ht="12.75"/>
    <row r="835" s="20" customFormat="1" ht="12.75"/>
    <row r="836" s="20" customFormat="1" ht="12.75"/>
    <row r="837" s="20" customFormat="1" ht="12.75"/>
    <row r="838" s="20" customFormat="1" ht="12.75"/>
    <row r="839" s="20" customFormat="1" ht="12.75"/>
    <row r="840" s="20" customFormat="1" ht="12.75"/>
    <row r="841" s="20" customFormat="1" ht="12.75"/>
    <row r="842" s="20" customFormat="1" ht="12.75"/>
    <row r="843" s="20" customFormat="1" ht="12.75"/>
    <row r="844" s="20" customFormat="1" ht="12.75"/>
    <row r="845" s="20" customFormat="1" ht="12.75"/>
    <row r="846" s="20" customFormat="1" ht="12.75"/>
    <row r="847" s="20" customFormat="1" ht="12.75"/>
    <row r="848" s="20" customFormat="1" ht="12.75"/>
    <row r="849" s="20" customFormat="1" ht="12.75"/>
    <row r="850" s="20" customFormat="1" ht="12.75"/>
    <row r="851" s="20" customFormat="1" ht="12.75"/>
    <row r="852" s="20" customFormat="1" ht="12.75"/>
    <row r="853" s="20" customFormat="1" ht="12.75"/>
    <row r="854" s="20" customFormat="1" ht="12.75"/>
    <row r="855" s="20" customFormat="1" ht="12.75"/>
    <row r="856" s="20" customFormat="1" ht="12.75"/>
    <row r="857" s="20" customFormat="1" ht="12.75"/>
    <row r="858" s="20" customFormat="1" ht="12.75"/>
    <row r="859" s="20" customFormat="1" ht="12.75"/>
    <row r="860" s="20" customFormat="1" ht="12.75"/>
    <row r="861" s="20" customFormat="1" ht="12.75"/>
    <row r="862" s="20" customFormat="1" ht="12.75"/>
    <row r="863" s="20" customFormat="1" ht="12.75"/>
    <row r="864" s="20" customFormat="1" ht="12.75"/>
    <row r="865" s="20" customFormat="1" ht="12.75"/>
    <row r="866" s="20" customFormat="1" ht="12.75"/>
    <row r="867" s="20" customFormat="1" ht="12.75"/>
    <row r="868" s="20" customFormat="1" ht="12.75"/>
    <row r="869" s="20" customFormat="1" ht="12.75"/>
    <row r="870" s="20" customFormat="1" ht="12.75"/>
    <row r="871" s="20" customFormat="1" ht="12.75"/>
    <row r="872" s="20" customFormat="1" ht="12.75"/>
    <row r="873" s="20" customFormat="1" ht="12.75"/>
    <row r="874" s="20" customFormat="1" ht="12.75"/>
    <row r="875" s="20" customFormat="1" ht="12.75"/>
    <row r="876" s="20" customFormat="1" ht="12.75"/>
    <row r="877" s="20" customFormat="1" ht="12.75"/>
    <row r="878" s="20" customFormat="1" ht="12.75"/>
    <row r="879" s="20" customFormat="1" ht="12.75"/>
    <row r="880" s="20" customFormat="1" ht="12.75"/>
    <row r="881" s="20" customFormat="1" ht="12.75"/>
    <row r="882" s="20" customFormat="1" ht="12.75"/>
    <row r="883" s="20" customFormat="1" ht="12.75"/>
    <row r="884" s="20" customFormat="1" ht="12.75"/>
    <row r="885" s="20" customFormat="1" ht="12.75"/>
    <row r="886" s="20" customFormat="1" ht="12.75"/>
    <row r="887" s="20" customFormat="1" ht="12.75"/>
    <row r="888" s="20" customFormat="1" ht="12.75"/>
    <row r="889" s="20" customFormat="1" ht="12.75"/>
    <row r="890" s="20" customFormat="1" ht="12.75"/>
    <row r="891" s="20" customFormat="1" ht="12.75"/>
    <row r="892" s="20" customFormat="1" ht="12.75"/>
    <row r="893" s="20" customFormat="1" ht="12.75"/>
    <row r="894" s="20" customFormat="1" ht="12.75"/>
    <row r="895" s="20" customFormat="1" ht="12.75"/>
    <row r="896" s="20" customFormat="1" ht="12.75"/>
    <row r="897" s="20" customFormat="1" ht="12.75"/>
    <row r="898" s="20" customFormat="1" ht="12.75"/>
    <row r="899" s="20" customFormat="1" ht="12.75"/>
    <row r="900" s="20" customFormat="1" ht="12.75"/>
    <row r="901" s="20" customFormat="1" ht="12.75"/>
    <row r="902" s="20" customFormat="1" ht="12.75"/>
    <row r="903" s="20" customFormat="1" ht="12.75"/>
    <row r="904" s="20" customFormat="1" ht="12.75"/>
    <row r="905" s="20" customFormat="1" ht="12.75"/>
    <row r="906" s="20" customFormat="1" ht="12.75"/>
    <row r="907" s="20" customFormat="1" ht="12.75"/>
    <row r="908" s="20" customFormat="1" ht="12.75"/>
    <row r="909" s="20" customFormat="1" ht="12.75"/>
    <row r="910" s="20" customFormat="1" ht="12.75"/>
    <row r="911" s="20" customFormat="1" ht="12.75"/>
    <row r="912" s="20" customFormat="1" ht="12.75"/>
    <row r="913" s="20" customFormat="1" ht="12.75"/>
    <row r="914" s="20" customFormat="1" ht="12.75"/>
    <row r="915" s="20" customFormat="1" ht="12.75"/>
    <row r="916" s="20" customFormat="1" ht="12.75"/>
    <row r="917" s="20" customFormat="1" ht="12.75"/>
    <row r="918" s="20" customFormat="1" ht="12.75"/>
    <row r="919" s="20" customFormat="1" ht="12.75"/>
    <row r="920" s="20" customFormat="1" ht="12.75"/>
    <row r="921" s="20" customFormat="1" ht="12.75"/>
    <row r="922" s="20" customFormat="1" ht="12.75"/>
    <row r="923" s="20" customFormat="1" ht="12.75"/>
    <row r="924" s="20" customFormat="1" ht="12.75"/>
    <row r="925" s="20" customFormat="1" ht="12.75"/>
    <row r="926" s="20" customFormat="1" ht="12.75"/>
    <row r="927" s="20" customFormat="1" ht="12.75"/>
    <row r="928" s="20" customFormat="1" ht="12.75"/>
    <row r="929" s="20" customFormat="1" ht="12.75"/>
    <row r="930" s="20" customFormat="1" ht="12.75"/>
    <row r="931" s="20" customFormat="1" ht="12.75"/>
    <row r="932" s="20" customFormat="1" ht="12.75"/>
    <row r="933" s="20" customFormat="1" ht="12.75"/>
    <row r="934" s="20" customFormat="1" ht="12.75"/>
    <row r="935" s="20" customFormat="1" ht="12.75"/>
    <row r="936" s="20" customFormat="1" ht="12.75"/>
    <row r="937" s="20" customFormat="1" ht="12.75"/>
    <row r="938" s="20" customFormat="1" ht="12.75"/>
    <row r="939" s="20" customFormat="1" ht="12.75"/>
    <row r="940" s="20" customFormat="1" ht="12.75"/>
    <row r="941" s="20" customFormat="1" ht="12.75"/>
    <row r="942" s="20" customFormat="1" ht="12.75"/>
    <row r="943" s="20" customFormat="1" ht="12.75"/>
    <row r="944" s="20" customFormat="1" ht="12.75"/>
    <row r="945" s="20" customFormat="1" ht="12.75"/>
    <row r="946" s="20" customFormat="1" ht="12.75"/>
    <row r="947" s="20" customFormat="1" ht="12.75"/>
    <row r="948" s="20" customFormat="1" ht="12.75"/>
    <row r="949" s="20" customFormat="1" ht="12.75"/>
    <row r="950" s="20" customFormat="1" ht="12.75"/>
    <row r="951" s="20" customFormat="1" ht="12.75"/>
    <row r="952" s="20" customFormat="1" ht="12.75"/>
    <row r="953" s="20" customFormat="1" ht="12.75"/>
    <row r="954" s="20" customFormat="1" ht="12.75"/>
    <row r="955" s="20" customFormat="1" ht="12.75"/>
    <row r="956" s="20" customFormat="1" ht="12.75"/>
    <row r="957" s="20" customFormat="1" ht="12.75"/>
    <row r="958" s="20" customFormat="1" ht="12.75"/>
    <row r="959" s="20" customFormat="1" ht="12.75"/>
    <row r="960" s="20" customFormat="1" ht="12.75"/>
    <row r="961" s="20" customFormat="1" ht="12.75"/>
    <row r="962" s="20" customFormat="1" ht="12.75"/>
    <row r="963" s="20" customFormat="1" ht="12.75"/>
    <row r="964" s="20" customFormat="1" ht="12.75"/>
    <row r="965" s="20" customFormat="1" ht="12.75"/>
    <row r="966" s="20" customFormat="1" ht="12.75"/>
    <row r="967" s="20" customFormat="1" ht="12.75"/>
    <row r="968" s="20" customFormat="1" ht="12.75"/>
    <row r="969" s="20" customFormat="1" ht="12.75"/>
    <row r="970" s="20" customFormat="1" ht="12.75"/>
    <row r="971" s="20" customFormat="1" ht="12.75"/>
    <row r="972" s="20" customFormat="1" ht="12.75"/>
    <row r="973" s="20" customFormat="1" ht="12.75"/>
    <row r="974" s="20" customFormat="1" ht="12.75"/>
    <row r="975" s="20" customFormat="1" ht="12.75"/>
    <row r="976" s="20" customFormat="1" ht="12.75"/>
    <row r="977" s="20" customFormat="1" ht="12.75"/>
    <row r="978" s="20" customFormat="1" ht="12.75"/>
    <row r="979" s="20" customFormat="1" ht="12.75"/>
    <row r="980" s="20" customFormat="1" ht="12.75"/>
    <row r="981" s="20" customFormat="1" ht="12.75"/>
    <row r="982" s="20" customFormat="1" ht="12.75"/>
    <row r="983" s="20" customFormat="1" ht="12.75"/>
    <row r="984" s="20" customFormat="1" ht="12.75"/>
    <row r="985" s="20" customFormat="1" ht="12.75"/>
    <row r="986" s="20" customFormat="1" ht="12.75"/>
    <row r="987" s="20" customFormat="1" ht="12.75"/>
    <row r="988" s="20" customFormat="1" ht="12.75"/>
    <row r="989" s="20" customFormat="1" ht="12.75"/>
    <row r="990" s="20" customFormat="1" ht="12.75"/>
    <row r="991" s="20" customFormat="1" ht="12.75"/>
    <row r="992" s="20" customFormat="1" ht="12.75"/>
    <row r="993" s="20" customFormat="1" ht="12.75"/>
    <row r="994" s="20" customFormat="1" ht="12.75"/>
    <row r="995" s="20" customFormat="1" ht="12.75"/>
    <row r="996" s="20" customFormat="1" ht="12.75"/>
    <row r="997" s="20" customFormat="1" ht="12.75"/>
    <row r="998" s="20" customFormat="1" ht="12.75"/>
    <row r="999" s="20" customFormat="1" ht="12.75"/>
    <row r="1000" s="20" customFormat="1" ht="12.75"/>
    <row r="1001" s="20" customFormat="1" ht="12.75"/>
    <row r="1002" s="20" customFormat="1" ht="12.75"/>
    <row r="1003" s="20" customFormat="1" ht="12.75"/>
    <row r="1004" s="20" customFormat="1" ht="12.75"/>
    <row r="1005" s="20" customFormat="1" ht="12.75"/>
    <row r="1006" s="20" customFormat="1" ht="12.75"/>
    <row r="1007" s="20" customFormat="1" ht="12.75"/>
    <row r="1008" s="20" customFormat="1" ht="12.75"/>
    <row r="1009" s="20" customFormat="1" ht="12.75"/>
    <row r="1010" s="20" customFormat="1" ht="12.75"/>
    <row r="1011" s="20" customFormat="1" ht="12.75"/>
    <row r="1012" s="20" customFormat="1" ht="12.75"/>
    <row r="1013" s="20" customFormat="1" ht="12.75"/>
    <row r="1014" s="20" customFormat="1" ht="12.75"/>
    <row r="1015" s="20" customFormat="1" ht="12.75"/>
    <row r="1016" s="20" customFormat="1" ht="12.75"/>
    <row r="1017" s="20" customFormat="1" ht="12.75"/>
    <row r="1018" s="20" customFormat="1" ht="12.75"/>
    <row r="1019" s="20" customFormat="1" ht="12.75"/>
    <row r="1020" s="20" customFormat="1" ht="12.75"/>
    <row r="1021" s="20" customFormat="1" ht="12.75"/>
    <row r="1022" s="20" customFormat="1" ht="12.75"/>
    <row r="1023" s="20" customFormat="1" ht="12.75"/>
    <row r="1024" s="20" customFormat="1" ht="12.75"/>
    <row r="1025" s="20" customFormat="1" ht="12.75"/>
    <row r="1026" s="20" customFormat="1" ht="12.75"/>
    <row r="1027" s="20" customFormat="1" ht="12.75"/>
    <row r="1028" s="20" customFormat="1" ht="12.75"/>
    <row r="1029" s="20" customFormat="1" ht="12.75"/>
    <row r="1030" s="20" customFormat="1" ht="12.75"/>
    <row r="1031" s="20" customFormat="1" ht="12.75"/>
    <row r="1032" s="20" customFormat="1" ht="12.75"/>
    <row r="1033" s="20" customFormat="1" ht="12.75"/>
    <row r="1034" s="20" customFormat="1" ht="12.75"/>
    <row r="1035" s="20" customFormat="1" ht="12.75"/>
    <row r="1036" s="20" customFormat="1" ht="12.75"/>
    <row r="1037" s="20" customFormat="1" ht="12.75"/>
    <row r="1038" s="20" customFormat="1" ht="12.75"/>
    <row r="1039" s="20" customFormat="1" ht="12.75"/>
    <row r="1040" s="20" customFormat="1" ht="12.75"/>
    <row r="1041" s="20" customFormat="1" ht="12.75"/>
    <row r="1042" s="20" customFormat="1" ht="12.75"/>
    <row r="1043" s="20" customFormat="1" ht="12.75"/>
    <row r="1044" s="20" customFormat="1" ht="12.75"/>
    <row r="1045" s="20" customFormat="1" ht="12.75"/>
    <row r="1046" s="20" customFormat="1" ht="12.75"/>
    <row r="1047" s="20" customFormat="1" ht="12.75"/>
    <row r="1048" s="20" customFormat="1" ht="12.75"/>
    <row r="1049" s="20" customFormat="1" ht="12.75"/>
    <row r="1050" s="20" customFormat="1" ht="12.75"/>
    <row r="1051" s="20" customFormat="1" ht="12.75"/>
    <row r="1052" s="20" customFormat="1" ht="12.75"/>
    <row r="1053" s="20" customFormat="1" ht="12.75"/>
    <row r="1054" s="20" customFormat="1" ht="12.75"/>
    <row r="1055" s="20" customFormat="1" ht="12.75"/>
    <row r="1056" s="20" customFormat="1" ht="12.75"/>
    <row r="1057" s="20" customFormat="1" ht="12.75"/>
    <row r="1058" s="20" customFormat="1" ht="12.75"/>
    <row r="1059" s="20" customFormat="1" ht="12.75"/>
    <row r="1060" s="20" customFormat="1" ht="12.75"/>
    <row r="1061" s="20" customFormat="1" ht="12.75"/>
    <row r="1062" s="20" customFormat="1" ht="12.75"/>
    <row r="1063" s="20" customFormat="1" ht="12.75"/>
    <row r="1064" s="20" customFormat="1" ht="12.75"/>
    <row r="1065" s="20" customFormat="1" ht="12.75"/>
    <row r="1066" s="20" customFormat="1" ht="12.75"/>
    <row r="1067" s="20" customFormat="1" ht="12.75"/>
    <row r="1068" s="20" customFormat="1" ht="12.75"/>
    <row r="1069" s="20" customFormat="1" ht="12.75"/>
    <row r="1070" s="20" customFormat="1" ht="12.75"/>
    <row r="1071" s="20" customFormat="1" ht="12.75"/>
    <row r="1072" s="20" customFormat="1" ht="12.75"/>
    <row r="1073" s="20" customFormat="1" ht="12.75"/>
    <row r="1074" s="20" customFormat="1" ht="12.75"/>
    <row r="1075" s="20" customFormat="1" ht="12.75"/>
    <row r="1076" s="20" customFormat="1" ht="12.75"/>
    <row r="1077" s="20" customFormat="1" ht="12.75"/>
    <row r="1078" s="20" customFormat="1" ht="12.75"/>
    <row r="1079" s="20" customFormat="1" ht="12.75"/>
    <row r="1080" s="20" customFormat="1" ht="12.75"/>
    <row r="1081" s="20" customFormat="1" ht="12.75"/>
    <row r="1082" s="20" customFormat="1" ht="12.75"/>
    <row r="1083" s="20" customFormat="1" ht="12.75"/>
    <row r="1084" s="20" customFormat="1" ht="12.75"/>
    <row r="1085" s="20" customFormat="1" ht="12.75"/>
    <row r="1086" s="20" customFormat="1" ht="12.75"/>
    <row r="1087" s="20" customFormat="1" ht="12.75"/>
    <row r="1088" s="20" customFormat="1" ht="12.75"/>
    <row r="1089" s="20" customFormat="1" ht="12.75"/>
    <row r="1090" s="20" customFormat="1" ht="12.75"/>
    <row r="1091" s="20" customFormat="1" ht="12.75"/>
    <row r="1092" s="20" customFormat="1" ht="12.75"/>
    <row r="1093" s="20" customFormat="1" ht="12.75"/>
    <row r="1094" s="20" customFormat="1" ht="12.75"/>
    <row r="1095" s="20" customFormat="1" ht="12.75"/>
    <row r="1096" s="20" customFormat="1" ht="12.75"/>
    <row r="1097" s="20" customFormat="1" ht="12.75"/>
    <row r="1098" s="20" customFormat="1" ht="12.75"/>
    <row r="1099" s="20" customFormat="1" ht="12.75"/>
    <row r="1100" s="20" customFormat="1" ht="12.75"/>
    <row r="1101" s="20" customFormat="1" ht="12.75"/>
    <row r="1102" s="20" customFormat="1" ht="12.75"/>
    <row r="1103" s="20" customFormat="1" ht="12.75"/>
    <row r="1104" s="20" customFormat="1" ht="12.75"/>
    <row r="1105" s="20" customFormat="1" ht="12.75"/>
    <row r="1106" s="20" customFormat="1" ht="12.75"/>
    <row r="1107" s="20" customFormat="1" ht="12.75"/>
    <row r="1108" s="20" customFormat="1" ht="12.75"/>
    <row r="1109" s="20" customFormat="1" ht="12.75"/>
    <row r="1110" s="20" customFormat="1" ht="12.75"/>
    <row r="1111" s="20" customFormat="1" ht="12.75"/>
    <row r="1112" s="20" customFormat="1" ht="12.75"/>
    <row r="1113" s="20" customFormat="1" ht="12.75"/>
    <row r="1114" s="20" customFormat="1" ht="12.75"/>
    <row r="1115" s="20" customFormat="1" ht="12.75"/>
    <row r="1116" s="20" customFormat="1" ht="12.75"/>
    <row r="1117" s="20" customFormat="1" ht="12.75"/>
    <row r="1118" s="20" customFormat="1" ht="12.75"/>
    <row r="1119" s="20" customFormat="1" ht="12.75"/>
    <row r="1120" s="20" customFormat="1" ht="12.75"/>
    <row r="1121" s="20" customFormat="1" ht="12.75"/>
    <row r="1122" s="20" customFormat="1" ht="12.75"/>
    <row r="1123" s="20" customFormat="1" ht="12.75"/>
    <row r="1124" s="20" customFormat="1" ht="12.75"/>
    <row r="1125" s="20" customFormat="1" ht="12.75"/>
    <row r="1126" s="20" customFormat="1" ht="12.75"/>
    <row r="1127" s="20" customFormat="1" ht="12.75"/>
    <row r="1128" s="20" customFormat="1" ht="12.75"/>
    <row r="1129" s="20" customFormat="1" ht="12.75"/>
    <row r="1130" s="20" customFormat="1" ht="12.75"/>
    <row r="1131" s="20" customFormat="1" ht="12.75"/>
    <row r="1132" s="20" customFormat="1" ht="12.75"/>
    <row r="1133" s="20" customFormat="1" ht="12.75"/>
    <row r="1134" s="20" customFormat="1" ht="12.75"/>
    <row r="1135" s="20" customFormat="1" ht="12.75"/>
    <row r="1136" s="20" customFormat="1" ht="12.75"/>
    <row r="1137" spans="1:12" ht="12.75">
      <c r="A1137" s="20"/>
      <c r="B1137" s="20"/>
      <c r="C1137" s="20"/>
      <c r="D1137" s="20"/>
      <c r="E1137" s="20"/>
      <c r="F1137" s="20"/>
      <c r="G1137" s="20"/>
      <c r="H1137" s="20"/>
      <c r="I1137" s="20"/>
      <c r="J1137" s="20"/>
      <c r="K1137" s="20"/>
      <c r="L1137" s="20"/>
    </row>
    <row r="1138" spans="1:12" ht="12.75">
      <c r="A1138" s="20"/>
      <c r="B1138" s="20"/>
      <c r="C1138" s="20"/>
      <c r="D1138" s="20"/>
      <c r="E1138" s="20"/>
      <c r="F1138" s="20"/>
      <c r="G1138" s="20"/>
      <c r="H1138" s="20"/>
      <c r="I1138" s="20"/>
      <c r="J1138" s="20"/>
      <c r="K1138" s="20"/>
      <c r="L1138" s="20"/>
    </row>
    <row r="1139" spans="1:12" ht="12.75">
      <c r="A1139" s="20"/>
      <c r="B1139" s="20"/>
      <c r="C1139" s="20"/>
      <c r="D1139" s="20"/>
      <c r="E1139" s="20"/>
      <c r="F1139" s="20"/>
      <c r="G1139" s="20"/>
      <c r="H1139" s="20"/>
      <c r="I1139" s="20"/>
      <c r="J1139" s="20"/>
      <c r="K1139" s="20"/>
      <c r="L1139" s="20"/>
    </row>
    <row r="1140" spans="1:12" ht="12.75">
      <c r="A1140" s="20"/>
      <c r="B1140" s="20"/>
      <c r="C1140" s="20"/>
      <c r="D1140" s="20"/>
      <c r="E1140" s="20"/>
      <c r="F1140" s="20"/>
      <c r="G1140" s="20"/>
      <c r="H1140" s="20"/>
      <c r="I1140" s="20"/>
      <c r="J1140" s="20"/>
      <c r="K1140" s="20"/>
      <c r="L1140" s="20"/>
    </row>
    <row r="1141" spans="1:12" ht="12.75">
      <c r="A1141" s="20"/>
      <c r="B1141" s="20"/>
      <c r="C1141" s="20"/>
      <c r="D1141" s="20"/>
      <c r="E1141" s="20"/>
      <c r="F1141" s="20"/>
      <c r="G1141" s="20"/>
      <c r="H1141" s="20"/>
      <c r="I1141" s="20"/>
      <c r="J1141" s="20"/>
      <c r="K1141" s="20"/>
      <c r="L1141" s="20"/>
    </row>
    <row r="1142" spans="1:12" ht="12.75">
      <c r="A1142" s="20"/>
      <c r="B1142" s="20"/>
      <c r="C1142" s="20"/>
      <c r="D1142" s="20"/>
      <c r="E1142" s="20"/>
      <c r="F1142" s="20"/>
      <c r="G1142" s="20"/>
      <c r="H1142" s="20"/>
      <c r="I1142" s="20"/>
      <c r="J1142" s="20"/>
      <c r="K1142" s="20"/>
      <c r="L1142" s="20"/>
    </row>
    <row r="1143" spans="1:12" ht="12.75">
      <c r="A1143" s="20"/>
      <c r="B1143" s="20"/>
      <c r="C1143" s="20"/>
      <c r="D1143" s="20"/>
      <c r="E1143" s="20"/>
      <c r="F1143" s="20"/>
      <c r="G1143" s="20"/>
      <c r="H1143" s="20"/>
      <c r="I1143" s="20"/>
      <c r="J1143" s="20"/>
      <c r="K1143" s="20"/>
      <c r="L1143" s="20"/>
    </row>
    <row r="1144" spans="1:12" ht="12.75">
      <c r="A1144" s="20"/>
      <c r="B1144" s="20"/>
      <c r="C1144" s="20"/>
      <c r="D1144" s="20"/>
      <c r="E1144" s="20"/>
      <c r="F1144" s="20"/>
      <c r="G1144" s="20"/>
      <c r="H1144" s="20"/>
      <c r="I1144" s="20"/>
      <c r="J1144" s="20"/>
      <c r="K1144" s="20"/>
      <c r="L1144" s="20"/>
    </row>
    <row r="1145" spans="1:12" ht="12.75">
      <c r="A1145" s="20"/>
      <c r="B1145" s="20"/>
      <c r="C1145" s="20"/>
      <c r="D1145" s="20"/>
      <c r="E1145" s="20"/>
      <c r="F1145" s="20"/>
      <c r="G1145" s="20"/>
      <c r="H1145" s="20"/>
      <c r="I1145" s="20"/>
      <c r="J1145" s="20"/>
      <c r="K1145" s="20"/>
      <c r="L1145" s="20"/>
    </row>
    <row r="1146" spans="1:12" ht="12.75">
      <c r="A1146" s="20"/>
      <c r="B1146" s="20"/>
      <c r="C1146" s="20"/>
      <c r="D1146" s="20"/>
      <c r="E1146" s="20"/>
      <c r="F1146" s="20"/>
      <c r="G1146" s="20"/>
      <c r="H1146" s="20"/>
      <c r="I1146" s="20"/>
      <c r="J1146" s="20"/>
      <c r="K1146" s="20"/>
      <c r="L1146" s="20"/>
    </row>
    <row r="1147" spans="1:12" ht="12.75">
      <c r="A1147" s="20"/>
      <c r="B1147" s="20"/>
      <c r="C1147" s="20"/>
      <c r="D1147" s="20"/>
      <c r="E1147" s="20"/>
      <c r="F1147" s="20"/>
      <c r="G1147" s="20"/>
      <c r="H1147" s="20"/>
      <c r="I1147" s="20"/>
      <c r="J1147" s="20"/>
      <c r="K1147" s="20"/>
      <c r="L1147" s="20"/>
    </row>
    <row r="1148" spans="1:12" ht="12.75">
      <c r="A1148" s="20"/>
      <c r="B1148" s="20"/>
      <c r="C1148" s="20"/>
      <c r="D1148" s="20"/>
      <c r="E1148" s="20"/>
      <c r="F1148" s="20"/>
      <c r="G1148" s="20"/>
      <c r="H1148" s="20"/>
      <c r="I1148" s="20"/>
      <c r="J1148" s="20"/>
      <c r="K1148" s="20"/>
      <c r="L1148" s="20"/>
    </row>
    <row r="1149" spans="1:12" ht="12.75">
      <c r="A1149" s="20"/>
      <c r="B1149" s="20"/>
      <c r="C1149" s="20"/>
      <c r="D1149" s="20"/>
      <c r="E1149" s="20"/>
      <c r="F1149" s="20"/>
      <c r="G1149" s="20"/>
      <c r="H1149" s="20"/>
      <c r="I1149" s="20"/>
      <c r="J1149" s="20"/>
      <c r="K1149" s="20"/>
      <c r="L1149" s="20"/>
    </row>
    <row r="1150" spans="1:12" ht="12.75">
      <c r="A1150" s="20"/>
      <c r="B1150" s="20"/>
      <c r="C1150" s="20"/>
      <c r="I1150" s="20"/>
      <c r="J1150" s="20"/>
      <c r="K1150" s="20"/>
      <c r="L1150" s="20"/>
    </row>
  </sheetData>
  <mergeCells count="16">
    <mergeCell ref="D45:F45"/>
    <mergeCell ref="H45:J45"/>
    <mergeCell ref="K45:L45"/>
    <mergeCell ref="D11:F11"/>
    <mergeCell ref="H11:J11"/>
    <mergeCell ref="D43:G43"/>
    <mergeCell ref="H43:J43"/>
    <mergeCell ref="D5:F5"/>
    <mergeCell ref="H5:J5"/>
    <mergeCell ref="D9:F9"/>
    <mergeCell ref="H9:J9"/>
    <mergeCell ref="D1:J1"/>
    <mergeCell ref="D2:J2"/>
    <mergeCell ref="D3:J3"/>
    <mergeCell ref="D4:F4"/>
    <mergeCell ref="H4:J4"/>
  </mergeCells>
  <printOptions horizontalCentered="1"/>
  <pageMargins left="0.3937007874015748" right="0.3937007874015748" top="0.7874015748031497" bottom="0.3937007874015748" header="0" footer="0"/>
  <pageSetup horizontalDpi="600" verticalDpi="600" orientation="landscape" paperSize="9" scale="3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2003-05-23T09:14:01Z</cp:lastPrinted>
  <dcterms:created xsi:type="dcterms:W3CDTF">2002-02-15T09:17:36Z</dcterms:created>
  <dcterms:modified xsi:type="dcterms:W3CDTF">2003-05-26T10:04:50Z</dcterms:modified>
  <cp:category/>
  <cp:version/>
  <cp:contentType/>
  <cp:contentStatus/>
</cp:coreProperties>
</file>