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lie 2004" sheetId="1" r:id="rId1"/>
  </sheets>
  <definedNames/>
  <calcPr fullCalcOnLoad="1"/>
</workbook>
</file>

<file path=xl/sharedStrings.xml><?xml version="1.0" encoding="utf-8"?>
<sst xmlns="http://schemas.openxmlformats.org/spreadsheetml/2006/main" count="168" uniqueCount="123">
  <si>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</si>
  <si>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</si>
  <si>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</si>
  <si>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</si>
  <si>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</si>
  <si>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</si>
  <si>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</si>
  <si>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</si>
  <si>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</si>
  <si>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</si>
  <si>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</si>
  <si>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</si>
  <si>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</si>
  <si>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</si>
  <si>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</si>
  <si>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</si>
  <si>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</si>
  <si>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</si>
  <si>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</si>
  <si>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</si>
  <si>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</si>
  <si>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</si>
  <si>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</si>
  <si>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</si>
  <si>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</si>
  <si>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</si>
  <si>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</si>
  <si>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</si>
  <si>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</si>
  <si>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</si>
  <si>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</si>
  <si>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</si>
  <si>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</si>
  <si>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</si>
  <si>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</si>
  <si>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</si>
  <si>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</si>
  <si>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</si>
  <si>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</si>
  <si>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</si>
  <si>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</si>
  <si>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</si>
  <si>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</si>
  <si>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</si>
  <si>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</si>
  <si>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</si>
  <si>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</si>
  <si>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</si>
  <si>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</si>
  <si>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</si>
  <si>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</si>
  <si>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</si>
  <si>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</si>
  <si>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</si>
  <si>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</si>
  <si>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</si>
  <si>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</si>
  <si>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</si>
  <si>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</si>
  <si>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</si>
  <si>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</si>
  <si>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</si>
  <si>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</si>
  <si>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</si>
  <si>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</si>
  <si>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</si>
  <si>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</si>
  <si>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</si>
  <si>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</si>
  <si>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</si>
  <si>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</si>
  <si>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</si>
  <si>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</si>
  <si>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</si>
  <si>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</si>
  <si>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</si>
  <si>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</si>
  <si>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</si>
  <si>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</si>
  <si>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(g) Stock stored at: (6)</t>
  </si>
  <si>
    <t>(g) Isitokwe esibekwe e-: (6)</t>
  </si>
  <si>
    <t>(i)</t>
  </si>
  <si>
    <t>(ii)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</si>
  <si>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</si>
  <si>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</si>
  <si>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</si>
  <si>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</si>
  <si>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</si>
  <si>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</si>
  <si>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</si>
  <si>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</si>
  <si>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</si>
  <si>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June 2004</t>
  </si>
  <si>
    <t>KuJuni 2004</t>
  </si>
  <si>
    <t>(Preliminary/Okokuqala)</t>
  </si>
  <si>
    <t>1 May/KuMeyi 2004</t>
  </si>
  <si>
    <t>1 June/KuJuni 2004</t>
  </si>
  <si>
    <t>30 June/KuJuni 2004</t>
  </si>
  <si>
    <t>March 2004 (On request of the industry)</t>
  </si>
  <si>
    <t>April 2004</t>
  </si>
  <si>
    <t>KuMashi 2004 (Ngesicelo semboni)</t>
  </si>
  <si>
    <t xml:space="preserve">Stock surplus(-)/deficit(+) </t>
  </si>
  <si>
    <t xml:space="preserve">Isitokwe esingaphezulu(-)/esingaphansi(+) </t>
  </si>
  <si>
    <t>Okungaphezulu(-)/Okungaphansi(+)</t>
  </si>
  <si>
    <t>Surplus(-)/Deficit(+)</t>
  </si>
  <si>
    <t>45 699</t>
  </si>
  <si>
    <t>47 761</t>
  </si>
  <si>
    <t>34 355</t>
  </si>
  <si>
    <t>74 382</t>
  </si>
  <si>
    <t>SMI-082004</t>
  </si>
  <si>
    <t>July 2004</t>
  </si>
  <si>
    <t>KuJulayi 2004</t>
  </si>
  <si>
    <t>May - July 2004</t>
  </si>
  <si>
    <t>KuMeyi - KuJulayi 2004</t>
  </si>
  <si>
    <t>1 July/KuJulayi 2004</t>
  </si>
  <si>
    <t>KuMeyi - KuJulayi 2003</t>
  </si>
  <si>
    <t>May - July 2003</t>
  </si>
  <si>
    <t>31 July/KuJulayi 2004</t>
  </si>
  <si>
    <t>31 July/KuJulayi 2003</t>
  </si>
  <si>
    <t>4 305 497</t>
  </si>
  <si>
    <t>2 645 335</t>
  </si>
  <si>
    <t>2004/2005 Year (May - April)/ Unyaka ka-2004/2005 (KuMeyi - Ku-Aphreli) (2)</t>
  </si>
  <si>
    <t>Okulinganiswa  nommbila.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</si>
</sst>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5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H2">
      <selection activeCell="N6" sqref="N6:P6"/>
    </sheetView>
  </sheetViews>
  <sheetFormatPr defaultColWidth="9.140625" defaultRowHeight="12.75"/>
  <cols>
    <col min="1" max="2" width="1.57421875" style="200" customWidth="1"/>
    <col min="3" max="3" width="41.28125" style="200" customWidth="1"/>
    <col min="4" max="6" width="15.8515625" style="200" customWidth="1"/>
    <col min="7" max="12" width="16.140625" style="200" customWidth="1"/>
    <col min="13" max="13" width="10.57421875" style="200" customWidth="1"/>
    <col min="14" max="15" width="14.7109375" style="200" customWidth="1"/>
    <col min="16" max="16" width="15.8515625" style="200" customWidth="1"/>
    <col min="17" max="17" width="68.00390625" style="200" customWidth="1"/>
    <col min="18" max="18" width="1.57421875" style="200" customWidth="1"/>
    <col min="19" max="19" width="1.28515625" style="199" customWidth="1"/>
    <col min="20" max="20" width="0.9921875" style="199" customWidth="1"/>
    <col min="21" max="166" width="7.8515625" style="199" customWidth="1"/>
    <col min="167" max="16384" width="7.8515625" style="200" customWidth="1"/>
  </cols>
  <sheetData>
    <row r="1" spans="1:20" s="2" customFormat="1" ht="21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1" t="s">
        <v>109</v>
      </c>
      <c r="R1" s="210"/>
      <c r="S1" s="211"/>
      <c r="T1" s="1"/>
    </row>
    <row r="2" spans="1:20" s="2" customFormat="1" ht="21" customHeight="1">
      <c r="A2" s="225"/>
      <c r="B2" s="226"/>
      <c r="C2" s="227"/>
      <c r="D2" s="225" t="s">
        <v>71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12"/>
      <c r="R2" s="213"/>
      <c r="S2" s="214"/>
      <c r="T2" s="1"/>
    </row>
    <row r="3" spans="1:20" s="2" customFormat="1" ht="21" customHeight="1" thickBot="1">
      <c r="A3" s="225"/>
      <c r="B3" s="226"/>
      <c r="C3" s="227"/>
      <c r="D3" s="228" t="s">
        <v>121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12"/>
      <c r="R3" s="213"/>
      <c r="S3" s="214"/>
      <c r="T3" s="1"/>
    </row>
    <row r="4" spans="1:166" s="5" customFormat="1" ht="21" customHeight="1">
      <c r="A4" s="225"/>
      <c r="B4" s="226"/>
      <c r="C4" s="227"/>
      <c r="D4" s="215" t="s">
        <v>92</v>
      </c>
      <c r="E4" s="216"/>
      <c r="F4" s="217"/>
      <c r="G4" s="215" t="s">
        <v>110</v>
      </c>
      <c r="H4" s="216"/>
      <c r="I4" s="217"/>
      <c r="J4" s="218" t="s">
        <v>1</v>
      </c>
      <c r="K4" s="219"/>
      <c r="L4" s="219"/>
      <c r="M4" s="3"/>
      <c r="N4" s="218" t="s">
        <v>1</v>
      </c>
      <c r="O4" s="219"/>
      <c r="P4" s="219"/>
      <c r="Q4" s="212"/>
      <c r="R4" s="213"/>
      <c r="S4" s="21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5"/>
      <c r="B5" s="226"/>
      <c r="C5" s="227"/>
      <c r="D5" s="220" t="s">
        <v>93</v>
      </c>
      <c r="E5" s="233"/>
      <c r="F5" s="234"/>
      <c r="G5" s="220" t="s">
        <v>111</v>
      </c>
      <c r="H5" s="233"/>
      <c r="I5" s="234"/>
      <c r="J5" s="235" t="s">
        <v>112</v>
      </c>
      <c r="K5" s="236"/>
      <c r="L5" s="237"/>
      <c r="M5" s="6"/>
      <c r="N5" s="235" t="s">
        <v>116</v>
      </c>
      <c r="O5" s="236"/>
      <c r="P5" s="237"/>
      <c r="Q5" s="238">
        <v>38224</v>
      </c>
      <c r="R5" s="239"/>
      <c r="S5" s="24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5"/>
      <c r="B6" s="226"/>
      <c r="C6" s="227"/>
      <c r="D6" s="245"/>
      <c r="E6" s="246"/>
      <c r="F6" s="247"/>
      <c r="G6" s="245" t="s">
        <v>94</v>
      </c>
      <c r="H6" s="248"/>
      <c r="I6" s="246"/>
      <c r="J6" s="245" t="s">
        <v>113</v>
      </c>
      <c r="K6" s="248"/>
      <c r="L6" s="246"/>
      <c r="M6" s="7" t="s">
        <v>2</v>
      </c>
      <c r="N6" s="245" t="s">
        <v>115</v>
      </c>
      <c r="O6" s="248"/>
      <c r="P6" s="246"/>
      <c r="Q6" s="241"/>
      <c r="R6" s="239"/>
      <c r="S6" s="24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5"/>
      <c r="B7" s="226"/>
      <c r="C7" s="227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1"/>
      <c r="R7" s="239"/>
      <c r="S7" s="24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28"/>
      <c r="B8" s="229"/>
      <c r="C8" s="230"/>
      <c r="D8" s="204" t="s">
        <v>89</v>
      </c>
      <c r="E8" s="205" t="s">
        <v>90</v>
      </c>
      <c r="F8" s="13" t="s">
        <v>7</v>
      </c>
      <c r="G8" s="204" t="s">
        <v>89</v>
      </c>
      <c r="H8" s="205" t="s">
        <v>90</v>
      </c>
      <c r="I8" s="13" t="s">
        <v>7</v>
      </c>
      <c r="J8" s="204" t="s">
        <v>89</v>
      </c>
      <c r="K8" s="205" t="s">
        <v>90</v>
      </c>
      <c r="L8" s="13" t="s">
        <v>7</v>
      </c>
      <c r="M8" s="14"/>
      <c r="N8" s="204" t="s">
        <v>89</v>
      </c>
      <c r="O8" s="205" t="s">
        <v>90</v>
      </c>
      <c r="P8" s="13" t="s">
        <v>7</v>
      </c>
      <c r="Q8" s="242"/>
      <c r="R8" s="243"/>
      <c r="S8" s="24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9" t="s">
        <v>91</v>
      </c>
      <c r="B9" s="250"/>
      <c r="C9" s="251"/>
      <c r="D9" s="252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49" t="s">
        <v>8</v>
      </c>
      <c r="R9" s="250"/>
      <c r="S9" s="25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4" t="s">
        <v>9</v>
      </c>
      <c r="B10" s="219"/>
      <c r="C10" s="219"/>
      <c r="D10" s="255" t="s">
        <v>96</v>
      </c>
      <c r="E10" s="256"/>
      <c r="F10" s="256"/>
      <c r="G10" s="256" t="s">
        <v>114</v>
      </c>
      <c r="H10" s="256"/>
      <c r="I10" s="256"/>
      <c r="J10" s="257" t="s">
        <v>95</v>
      </c>
      <c r="K10" s="258"/>
      <c r="L10" s="259"/>
      <c r="M10" s="15"/>
      <c r="N10" s="257" t="s">
        <v>88</v>
      </c>
      <c r="O10" s="258"/>
      <c r="P10" s="259"/>
      <c r="Q10" s="260" t="s">
        <v>10</v>
      </c>
      <c r="R10" s="260"/>
      <c r="S10" s="26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2007</v>
      </c>
      <c r="E11" s="19">
        <v>831</v>
      </c>
      <c r="F11" s="20">
        <f>SUM(D11:E11)</f>
        <v>2838</v>
      </c>
      <c r="G11" s="19">
        <v>3415</v>
      </c>
      <c r="H11" s="19">
        <v>1692</v>
      </c>
      <c r="I11" s="201">
        <f>SUM(G11:H11)</f>
        <v>5107</v>
      </c>
      <c r="J11" s="18">
        <v>2123</v>
      </c>
      <c r="K11" s="19">
        <v>501</v>
      </c>
      <c r="L11" s="20">
        <f>SUM(J11:K11)</f>
        <v>2624</v>
      </c>
      <c r="M11" s="202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19" t="s">
        <v>1</v>
      </c>
      <c r="K12" s="219"/>
      <c r="L12" s="219"/>
      <c r="M12" s="27"/>
      <c r="N12" s="219" t="s">
        <v>1</v>
      </c>
      <c r="O12" s="219"/>
      <c r="P12" s="219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37" t="s">
        <v>112</v>
      </c>
      <c r="K13" s="236"/>
      <c r="L13" s="237"/>
      <c r="M13" s="29"/>
      <c r="N13" s="237" t="s">
        <v>116</v>
      </c>
      <c r="O13" s="236"/>
      <c r="P13" s="237"/>
      <c r="Q13" s="22"/>
      <c r="S13" s="24"/>
    </row>
    <row r="14" spans="1:166" s="23" customFormat="1" ht="21" customHeight="1" thickBot="1">
      <c r="A14" s="16"/>
      <c r="B14" s="25"/>
      <c r="C14" s="25"/>
      <c r="D14" s="262"/>
      <c r="E14" s="262"/>
      <c r="F14" s="262"/>
      <c r="G14" s="30"/>
      <c r="H14" s="30"/>
      <c r="I14" s="30"/>
      <c r="J14" s="246" t="s">
        <v>113</v>
      </c>
      <c r="K14" s="248"/>
      <c r="L14" s="246"/>
      <c r="M14" s="31"/>
      <c r="N14" s="246" t="s">
        <v>115</v>
      </c>
      <c r="O14" s="248"/>
      <c r="P14" s="246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1797</v>
      </c>
      <c r="E15" s="37">
        <f>SUM(E16:E17)</f>
        <v>1148</v>
      </c>
      <c r="F15" s="38">
        <f>SUM(D15:E15)</f>
        <v>2945</v>
      </c>
      <c r="G15" s="36">
        <f>SUM(G16:G17)</f>
        <v>2196</v>
      </c>
      <c r="H15" s="37">
        <f>SUM(H16:H17)</f>
        <v>993</v>
      </c>
      <c r="I15" s="38">
        <f>SUM(G15:H15)</f>
        <v>3189</v>
      </c>
      <c r="J15" s="36">
        <f>SUM(J16:J17)</f>
        <v>4305</v>
      </c>
      <c r="K15" s="37">
        <f>SUM(K16:K17)</f>
        <v>2731</v>
      </c>
      <c r="L15" s="38">
        <f>SUM(J15:K15)</f>
        <v>7036</v>
      </c>
      <c r="M15" s="39" t="s">
        <v>14</v>
      </c>
      <c r="N15" s="36">
        <f>SUM(N16:N17)</f>
        <v>5104</v>
      </c>
      <c r="O15" s="37">
        <f>SUM(O16:O17)</f>
        <v>2240</v>
      </c>
      <c r="P15" s="38">
        <f>SUM(N15:O15)</f>
        <v>7344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72</v>
      </c>
      <c r="C16" s="42"/>
      <c r="D16" s="43">
        <v>1797</v>
      </c>
      <c r="E16" s="44">
        <v>1146</v>
      </c>
      <c r="F16" s="45">
        <f>SUM(D16:E16)</f>
        <v>2943</v>
      </c>
      <c r="G16" s="43">
        <v>2196</v>
      </c>
      <c r="H16" s="44">
        <v>992</v>
      </c>
      <c r="I16" s="45">
        <f>SUM(G16:H16)</f>
        <v>3188</v>
      </c>
      <c r="J16" s="43">
        <v>4305</v>
      </c>
      <c r="K16" s="44">
        <v>2645</v>
      </c>
      <c r="L16" s="45">
        <f>SUM(J16:K16)</f>
        <v>6950</v>
      </c>
      <c r="M16" s="46">
        <v>-4.9</v>
      </c>
      <c r="N16" s="43">
        <v>5104</v>
      </c>
      <c r="O16" s="44">
        <v>2207</v>
      </c>
      <c r="P16" s="45">
        <f>SUM(N16:O16)</f>
        <v>7311</v>
      </c>
      <c r="Q16" s="47"/>
      <c r="R16" s="48" t="s">
        <v>73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2</v>
      </c>
      <c r="F17" s="53">
        <f>SUM(D17:E17)</f>
        <v>2</v>
      </c>
      <c r="G17" s="51">
        <v>0</v>
      </c>
      <c r="H17" s="52">
        <v>1</v>
      </c>
      <c r="I17" s="53">
        <f>SUM(G17:H17)</f>
        <v>1</v>
      </c>
      <c r="J17" s="51">
        <v>0</v>
      </c>
      <c r="K17" s="52">
        <v>86</v>
      </c>
      <c r="L17" s="53">
        <f>SUM(J17:K17)</f>
        <v>86</v>
      </c>
      <c r="M17" s="54" t="s">
        <v>14</v>
      </c>
      <c r="N17" s="51">
        <v>0</v>
      </c>
      <c r="O17" s="52">
        <v>33</v>
      </c>
      <c r="P17" s="53">
        <f>SUM(N17:O17)</f>
        <v>33</v>
      </c>
      <c r="Q17" s="55"/>
      <c r="R17" s="56" t="s">
        <v>74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352</v>
      </c>
      <c r="E19" s="37">
        <f>SUM(E21:E25)</f>
        <v>276</v>
      </c>
      <c r="F19" s="60">
        <f aca="true" t="shared" si="0" ref="F19:F25">SUM(D19:E19)</f>
        <v>628</v>
      </c>
      <c r="G19" s="59">
        <f>SUM(G21:G25)</f>
        <v>332</v>
      </c>
      <c r="H19" s="37">
        <f>SUM(H21:H25)</f>
        <v>286</v>
      </c>
      <c r="I19" s="60">
        <f aca="true" t="shared" si="1" ref="I19:I25">SUM(G19:H19)</f>
        <v>618</v>
      </c>
      <c r="J19" s="59">
        <f>SUM(J21:J25)</f>
        <v>1068</v>
      </c>
      <c r="K19" s="37">
        <f>SUM(K21:K25)</f>
        <v>816</v>
      </c>
      <c r="L19" s="60">
        <f aca="true" t="shared" si="2" ref="L19:L25">SUM(J19:K19)</f>
        <v>1884</v>
      </c>
      <c r="M19" s="21">
        <v>-1.8</v>
      </c>
      <c r="N19" s="59">
        <f>SUM(N21:N25)</f>
        <v>1107</v>
      </c>
      <c r="O19" s="37">
        <f>SUM(O21:O25)</f>
        <v>811</v>
      </c>
      <c r="P19" s="60">
        <f aca="true" t="shared" si="3" ref="P19:P25">SUM(N19:O19)</f>
        <v>1918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341</v>
      </c>
      <c r="E20" s="64">
        <f>SUM(E21:E23)</f>
        <v>259</v>
      </c>
      <c r="F20" s="38">
        <f t="shared" si="0"/>
        <v>600</v>
      </c>
      <c r="G20" s="63">
        <f>SUM(G21:G23)</f>
        <v>313</v>
      </c>
      <c r="H20" s="64">
        <f>SUM(H21:H23)</f>
        <v>264</v>
      </c>
      <c r="I20" s="38">
        <f t="shared" si="1"/>
        <v>577</v>
      </c>
      <c r="J20" s="63">
        <f>SUM(J21:J23)</f>
        <v>1023</v>
      </c>
      <c r="K20" s="64">
        <f>SUM(K21:K23)</f>
        <v>759</v>
      </c>
      <c r="L20" s="38">
        <f t="shared" si="2"/>
        <v>1782</v>
      </c>
      <c r="M20" s="65">
        <v>-2.1</v>
      </c>
      <c r="N20" s="63">
        <f>SUM(N21:N23)</f>
        <v>1064</v>
      </c>
      <c r="O20" s="64">
        <f>SUM(O21:O23)</f>
        <v>756</v>
      </c>
      <c r="P20" s="38">
        <f t="shared" si="3"/>
        <v>1820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282</v>
      </c>
      <c r="E21" s="71">
        <v>21</v>
      </c>
      <c r="F21" s="72">
        <f t="shared" si="0"/>
        <v>303</v>
      </c>
      <c r="G21" s="70">
        <v>275</v>
      </c>
      <c r="H21" s="71">
        <v>20</v>
      </c>
      <c r="I21" s="72">
        <f t="shared" si="1"/>
        <v>295</v>
      </c>
      <c r="J21" s="70">
        <v>855</v>
      </c>
      <c r="K21" s="71">
        <v>62</v>
      </c>
      <c r="L21" s="72">
        <f t="shared" si="2"/>
        <v>917</v>
      </c>
      <c r="M21" s="46">
        <v>-5.4</v>
      </c>
      <c r="N21" s="70">
        <v>906</v>
      </c>
      <c r="O21" s="71">
        <v>63</v>
      </c>
      <c r="P21" s="72">
        <f t="shared" si="3"/>
        <v>969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52</v>
      </c>
      <c r="E22" s="77">
        <v>237</v>
      </c>
      <c r="F22" s="78">
        <f t="shared" si="0"/>
        <v>289</v>
      </c>
      <c r="G22" s="76">
        <v>29</v>
      </c>
      <c r="H22" s="77">
        <v>243</v>
      </c>
      <c r="I22" s="78">
        <f t="shared" si="1"/>
        <v>272</v>
      </c>
      <c r="J22" s="76">
        <v>145</v>
      </c>
      <c r="K22" s="77">
        <v>695</v>
      </c>
      <c r="L22" s="78">
        <f t="shared" si="2"/>
        <v>840</v>
      </c>
      <c r="M22" s="79">
        <v>2.3</v>
      </c>
      <c r="N22" s="76">
        <v>130</v>
      </c>
      <c r="O22" s="77">
        <v>691</v>
      </c>
      <c r="P22" s="78">
        <f t="shared" si="3"/>
        <v>821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7</v>
      </c>
      <c r="E23" s="83">
        <v>1</v>
      </c>
      <c r="F23" s="84">
        <f t="shared" si="0"/>
        <v>8</v>
      </c>
      <c r="G23" s="82">
        <v>9</v>
      </c>
      <c r="H23" s="83">
        <v>1</v>
      </c>
      <c r="I23" s="84">
        <f t="shared" si="1"/>
        <v>10</v>
      </c>
      <c r="J23" s="82">
        <v>23</v>
      </c>
      <c r="K23" s="83">
        <v>2</v>
      </c>
      <c r="L23" s="84">
        <f t="shared" si="2"/>
        <v>25</v>
      </c>
      <c r="M23" s="79">
        <v>-16.7</v>
      </c>
      <c r="N23" s="82">
        <v>28</v>
      </c>
      <c r="O23" s="83">
        <v>2</v>
      </c>
      <c r="P23" s="84">
        <f t="shared" si="3"/>
        <v>30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8</v>
      </c>
      <c r="E24" s="77">
        <v>7</v>
      </c>
      <c r="F24" s="78">
        <f t="shared" si="0"/>
        <v>15</v>
      </c>
      <c r="G24" s="76">
        <v>13</v>
      </c>
      <c r="H24" s="77">
        <v>12</v>
      </c>
      <c r="I24" s="78">
        <f t="shared" si="1"/>
        <v>25</v>
      </c>
      <c r="J24" s="76">
        <v>30</v>
      </c>
      <c r="K24" s="77">
        <v>28</v>
      </c>
      <c r="L24" s="78">
        <f t="shared" si="2"/>
        <v>58</v>
      </c>
      <c r="M24" s="89">
        <v>7.4</v>
      </c>
      <c r="N24" s="76">
        <v>28</v>
      </c>
      <c r="O24" s="77">
        <v>26</v>
      </c>
      <c r="P24" s="78">
        <f t="shared" si="3"/>
        <v>54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83</v>
      </c>
      <c r="C25" s="92"/>
      <c r="D25" s="82">
        <v>3</v>
      </c>
      <c r="E25" s="83">
        <v>10</v>
      </c>
      <c r="F25" s="84">
        <f t="shared" si="0"/>
        <v>13</v>
      </c>
      <c r="G25" s="82">
        <v>6</v>
      </c>
      <c r="H25" s="83">
        <v>10</v>
      </c>
      <c r="I25" s="84">
        <f t="shared" si="1"/>
        <v>16</v>
      </c>
      <c r="J25" s="82">
        <v>15</v>
      </c>
      <c r="K25" s="83">
        <v>29</v>
      </c>
      <c r="L25" s="84">
        <f t="shared" si="2"/>
        <v>44</v>
      </c>
      <c r="M25" s="93">
        <v>0</v>
      </c>
      <c r="N25" s="82">
        <v>15</v>
      </c>
      <c r="O25" s="83">
        <v>29</v>
      </c>
      <c r="P25" s="84">
        <f t="shared" si="3"/>
        <v>44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75</v>
      </c>
      <c r="B27" s="35"/>
      <c r="C27" s="35"/>
      <c r="D27" s="36">
        <f>SUM(D28+D31)</f>
        <v>37</v>
      </c>
      <c r="E27" s="97">
        <f>SUM(E28+E31)</f>
        <v>6</v>
      </c>
      <c r="F27" s="38">
        <f aca="true" t="shared" si="4" ref="F27:F33">SUM(D27:E27)</f>
        <v>43</v>
      </c>
      <c r="G27" s="36">
        <f>SUM(G28+G31)</f>
        <v>36</v>
      </c>
      <c r="H27" s="97">
        <f>SUM(H28+H31)</f>
        <v>14</v>
      </c>
      <c r="I27" s="38">
        <f aca="true" t="shared" si="5" ref="I27:I33">SUM(G27:H27)</f>
        <v>50</v>
      </c>
      <c r="J27" s="36">
        <f>SUM(J28+J31)</f>
        <v>119</v>
      </c>
      <c r="K27" s="97">
        <f>SUM(K28+K31)</f>
        <v>24</v>
      </c>
      <c r="L27" s="38">
        <f aca="true" t="shared" si="6" ref="L27:L33">SUM(J27:K27)</f>
        <v>143</v>
      </c>
      <c r="M27" s="98" t="s">
        <v>14</v>
      </c>
      <c r="N27" s="36">
        <f>SUM(N28+N31)</f>
        <v>279</v>
      </c>
      <c r="O27" s="97">
        <f>SUM(O28+O31)</f>
        <v>32</v>
      </c>
      <c r="P27" s="38">
        <f aca="true" t="shared" si="7" ref="P27:P33">SUM(N27:O27)</f>
        <v>311</v>
      </c>
      <c r="Q27" s="68"/>
      <c r="R27" s="68"/>
      <c r="S27" s="99" t="s">
        <v>76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78</v>
      </c>
      <c r="C28" s="100"/>
      <c r="D28" s="36">
        <f>SUM(D29:D30)</f>
        <v>6</v>
      </c>
      <c r="E28" s="97">
        <f>SUM(E29:E30)</f>
        <v>3</v>
      </c>
      <c r="F28" s="45">
        <f t="shared" si="4"/>
        <v>9</v>
      </c>
      <c r="G28" s="36">
        <f>SUM(G29:G30)</f>
        <v>3</v>
      </c>
      <c r="H28" s="97">
        <f>SUM(H29:H30)</f>
        <v>11</v>
      </c>
      <c r="I28" s="45">
        <f t="shared" si="5"/>
        <v>14</v>
      </c>
      <c r="J28" s="36">
        <f>SUM(J29:J30)</f>
        <v>11</v>
      </c>
      <c r="K28" s="97">
        <f>SUM(K29:K30)</f>
        <v>15</v>
      </c>
      <c r="L28" s="45">
        <f t="shared" si="6"/>
        <v>26</v>
      </c>
      <c r="M28" s="101" t="s">
        <v>14</v>
      </c>
      <c r="N28" s="36">
        <f>SUM(N29:N30)</f>
        <v>18</v>
      </c>
      <c r="O28" s="97">
        <f>SUM(O29:O30)</f>
        <v>8</v>
      </c>
      <c r="P28" s="45">
        <f t="shared" si="7"/>
        <v>26</v>
      </c>
      <c r="Q28" s="102"/>
      <c r="R28" s="67" t="s">
        <v>77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3</v>
      </c>
      <c r="E29" s="106">
        <v>1</v>
      </c>
      <c r="F29" s="107">
        <f t="shared" si="4"/>
        <v>4</v>
      </c>
      <c r="G29" s="105">
        <v>1</v>
      </c>
      <c r="H29" s="106">
        <v>1</v>
      </c>
      <c r="I29" s="107">
        <f t="shared" si="5"/>
        <v>2</v>
      </c>
      <c r="J29" s="105">
        <v>6</v>
      </c>
      <c r="K29" s="106">
        <v>2</v>
      </c>
      <c r="L29" s="107">
        <f t="shared" si="6"/>
        <v>8</v>
      </c>
      <c r="M29" s="108" t="s">
        <v>14</v>
      </c>
      <c r="N29" s="105">
        <v>5</v>
      </c>
      <c r="O29" s="106">
        <v>5</v>
      </c>
      <c r="P29" s="107">
        <f t="shared" si="7"/>
        <v>10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3</v>
      </c>
      <c r="E30" s="112">
        <v>2</v>
      </c>
      <c r="F30" s="113">
        <f t="shared" si="4"/>
        <v>5</v>
      </c>
      <c r="G30" s="111">
        <v>2</v>
      </c>
      <c r="H30" s="112">
        <v>10</v>
      </c>
      <c r="I30" s="113">
        <f t="shared" si="5"/>
        <v>12</v>
      </c>
      <c r="J30" s="111">
        <v>5</v>
      </c>
      <c r="K30" s="112">
        <v>13</v>
      </c>
      <c r="L30" s="113">
        <f t="shared" si="6"/>
        <v>18</v>
      </c>
      <c r="M30" s="114" t="s">
        <v>14</v>
      </c>
      <c r="N30" s="111">
        <v>13</v>
      </c>
      <c r="O30" s="112">
        <v>3</v>
      </c>
      <c r="P30" s="113">
        <f t="shared" si="7"/>
        <v>16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31</v>
      </c>
      <c r="E31" s="119">
        <f>SUM(E32:E33)</f>
        <v>3</v>
      </c>
      <c r="F31" s="120">
        <f t="shared" si="4"/>
        <v>34</v>
      </c>
      <c r="G31" s="118">
        <f>SUM(G32:G33)</f>
        <v>33</v>
      </c>
      <c r="H31" s="119">
        <f>SUM(H32:H33)</f>
        <v>3</v>
      </c>
      <c r="I31" s="120">
        <f t="shared" si="5"/>
        <v>36</v>
      </c>
      <c r="J31" s="118">
        <f>SUM(J32:J33)</f>
        <v>108</v>
      </c>
      <c r="K31" s="119">
        <f>SUM(K32:K33)</f>
        <v>9</v>
      </c>
      <c r="L31" s="120">
        <f t="shared" si="6"/>
        <v>117</v>
      </c>
      <c r="M31" s="108" t="s">
        <v>14</v>
      </c>
      <c r="N31" s="118">
        <f>SUM(N32:N33)</f>
        <v>261</v>
      </c>
      <c r="O31" s="119">
        <f>SUM(O32:O33)</f>
        <v>24</v>
      </c>
      <c r="P31" s="120">
        <f t="shared" si="7"/>
        <v>285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31</v>
      </c>
      <c r="E32" s="106">
        <v>3</v>
      </c>
      <c r="F32" s="107">
        <f t="shared" si="4"/>
        <v>34</v>
      </c>
      <c r="G32" s="105">
        <v>33</v>
      </c>
      <c r="H32" s="106">
        <v>3</v>
      </c>
      <c r="I32" s="107">
        <f t="shared" si="5"/>
        <v>36</v>
      </c>
      <c r="J32" s="105">
        <v>108</v>
      </c>
      <c r="K32" s="106">
        <v>9</v>
      </c>
      <c r="L32" s="107">
        <f t="shared" si="6"/>
        <v>117</v>
      </c>
      <c r="M32" s="108" t="s">
        <v>14</v>
      </c>
      <c r="N32" s="105">
        <v>200</v>
      </c>
      <c r="O32" s="106">
        <v>23</v>
      </c>
      <c r="P32" s="107">
        <f t="shared" si="7"/>
        <v>223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0</v>
      </c>
      <c r="E33" s="112">
        <v>0</v>
      </c>
      <c r="F33" s="113">
        <f t="shared" si="4"/>
        <v>0</v>
      </c>
      <c r="G33" s="111">
        <v>0</v>
      </c>
      <c r="H33" s="112">
        <v>0</v>
      </c>
      <c r="I33" s="113">
        <f t="shared" si="5"/>
        <v>0</v>
      </c>
      <c r="J33" s="111">
        <v>0</v>
      </c>
      <c r="K33" s="112">
        <v>0</v>
      </c>
      <c r="L33" s="113">
        <f t="shared" si="6"/>
        <v>0</v>
      </c>
      <c r="M33" s="114" t="s">
        <v>14</v>
      </c>
      <c r="N33" s="111">
        <v>61</v>
      </c>
      <c r="O33" s="112">
        <v>1</v>
      </c>
      <c r="P33" s="113">
        <f t="shared" si="7"/>
        <v>62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0</v>
      </c>
      <c r="E36" s="37">
        <f>SUM(E37:E38)</f>
        <v>5</v>
      </c>
      <c r="F36" s="60">
        <f>SUM(F37:F38)</f>
        <v>5</v>
      </c>
      <c r="G36" s="132">
        <f aca="true" t="shared" si="8" ref="G36:L36">SUM(G37:G38)</f>
        <v>2</v>
      </c>
      <c r="H36" s="37">
        <f t="shared" si="8"/>
        <v>-3</v>
      </c>
      <c r="I36" s="60">
        <f t="shared" si="8"/>
        <v>-1</v>
      </c>
      <c r="J36" s="132">
        <f t="shared" si="8"/>
        <v>0</v>
      </c>
      <c r="K36" s="37">
        <f t="shared" si="8"/>
        <v>4</v>
      </c>
      <c r="L36" s="60">
        <f t="shared" si="8"/>
        <v>4</v>
      </c>
      <c r="M36" s="39" t="s">
        <v>14</v>
      </c>
      <c r="N36" s="132">
        <f>SUM(N37:N38)</f>
        <v>-7</v>
      </c>
      <c r="O36" s="37">
        <f>SUM(O37:O38)</f>
        <v>13</v>
      </c>
      <c r="P36" s="60">
        <f>SUM(P37:P38)</f>
        <v>6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0</v>
      </c>
      <c r="E37" s="77">
        <v>1</v>
      </c>
      <c r="F37" s="78">
        <f>SUM(D37:E37)</f>
        <v>1</v>
      </c>
      <c r="G37" s="76">
        <v>3</v>
      </c>
      <c r="H37" s="77">
        <v>-2</v>
      </c>
      <c r="I37" s="78">
        <f>SUM(G37:H37)</f>
        <v>1</v>
      </c>
      <c r="J37" s="76">
        <v>8</v>
      </c>
      <c r="K37" s="77">
        <v>0</v>
      </c>
      <c r="L37" s="78">
        <f>SUM(J37:K37)</f>
        <v>8</v>
      </c>
      <c r="M37" s="133" t="s">
        <v>14</v>
      </c>
      <c r="N37" s="76">
        <v>-8</v>
      </c>
      <c r="O37" s="77">
        <v>1</v>
      </c>
      <c r="P37" s="78">
        <f>SUM(N37:O37)</f>
        <v>-7</v>
      </c>
      <c r="Q37" s="47"/>
      <c r="R37" s="48" t="s">
        <v>43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104</v>
      </c>
      <c r="C38" s="135"/>
      <c r="D38" s="76">
        <v>0</v>
      </c>
      <c r="E38" s="77">
        <v>4</v>
      </c>
      <c r="F38" s="136">
        <f>SUM(D38:E38)</f>
        <v>4</v>
      </c>
      <c r="G38" s="76">
        <v>-1</v>
      </c>
      <c r="H38" s="77">
        <v>-1</v>
      </c>
      <c r="I38" s="136">
        <f>SUM(G38:H38)</f>
        <v>-2</v>
      </c>
      <c r="J38" s="76">
        <v>-8</v>
      </c>
      <c r="K38" s="77">
        <v>4</v>
      </c>
      <c r="L38" s="136">
        <f>SUM(J38:K38)</f>
        <v>-4</v>
      </c>
      <c r="M38" s="128" t="s">
        <v>14</v>
      </c>
      <c r="N38" s="76">
        <v>1</v>
      </c>
      <c r="O38" s="77">
        <v>12</v>
      </c>
      <c r="P38" s="136">
        <f>SUM(N38:O38)</f>
        <v>13</v>
      </c>
      <c r="Q38" s="55"/>
      <c r="R38" s="56" t="s">
        <v>103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63" t="s">
        <v>97</v>
      </c>
      <c r="E39" s="263"/>
      <c r="F39" s="263"/>
      <c r="G39" s="263" t="s">
        <v>117</v>
      </c>
      <c r="H39" s="263"/>
      <c r="I39" s="263"/>
      <c r="J39" s="264" t="s">
        <v>117</v>
      </c>
      <c r="K39" s="265"/>
      <c r="L39" s="265"/>
      <c r="M39" s="265"/>
      <c r="N39" s="263" t="s">
        <v>118</v>
      </c>
      <c r="O39" s="263"/>
      <c r="P39" s="263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44</v>
      </c>
      <c r="B40" s="138"/>
      <c r="C40" s="138"/>
      <c r="D40" s="59">
        <f>SUM(D11+D15-D19-D27-D36)</f>
        <v>3415</v>
      </c>
      <c r="E40" s="59">
        <f>SUM(E11+E15-E19-E27-E36)</f>
        <v>1692</v>
      </c>
      <c r="F40" s="60">
        <f>SUM(D40:E40)</f>
        <v>5107</v>
      </c>
      <c r="G40" s="59">
        <f>SUM(G11+G15-G19-G27-G36)</f>
        <v>5241</v>
      </c>
      <c r="H40" s="59">
        <f>SUM(H11+H15-H19-H27-H36)</f>
        <v>2388</v>
      </c>
      <c r="I40" s="60">
        <f>SUM(G40:H40)</f>
        <v>7629</v>
      </c>
      <c r="J40" s="59">
        <f>SUM(J11+J15-J19-J27-J36)</f>
        <v>5241</v>
      </c>
      <c r="K40" s="59">
        <f>SUM(K11+K15-K19-K27-K36)</f>
        <v>2388</v>
      </c>
      <c r="L40" s="60">
        <f>SUM(J40:K40)</f>
        <v>7629</v>
      </c>
      <c r="M40" s="21">
        <v>-2.4</v>
      </c>
      <c r="N40" s="59">
        <f>SUM(N11+N15-N19-N27-N36)</f>
        <v>5443</v>
      </c>
      <c r="O40" s="59">
        <f>SUM(O11+O15-O19-O27-O36)</f>
        <v>2376</v>
      </c>
      <c r="P40" s="60">
        <f>SUM(N40:O40)</f>
        <v>7819</v>
      </c>
      <c r="Q40" s="139"/>
      <c r="R40" s="139"/>
      <c r="S40" s="140" t="s">
        <v>45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66"/>
      <c r="R41" s="266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79</v>
      </c>
      <c r="B42" s="17"/>
      <c r="C42" s="17"/>
      <c r="D42" s="132">
        <f>SUM(D43:D44)</f>
        <v>3415</v>
      </c>
      <c r="E42" s="37">
        <f>SUM(E43:E44)</f>
        <v>1692</v>
      </c>
      <c r="F42" s="144">
        <f>SUM(F43:F44)</f>
        <v>5107</v>
      </c>
      <c r="G42" s="132">
        <f aca="true" t="shared" si="9" ref="G42:L42">SUM(G43:G44)</f>
        <v>5241</v>
      </c>
      <c r="H42" s="37">
        <f t="shared" si="9"/>
        <v>2388</v>
      </c>
      <c r="I42" s="144">
        <f t="shared" si="9"/>
        <v>7629</v>
      </c>
      <c r="J42" s="132">
        <f t="shared" si="9"/>
        <v>5241</v>
      </c>
      <c r="K42" s="37">
        <f t="shared" si="9"/>
        <v>2388</v>
      </c>
      <c r="L42" s="144">
        <f t="shared" si="9"/>
        <v>7629</v>
      </c>
      <c r="M42" s="21">
        <v>-2.4</v>
      </c>
      <c r="N42" s="132">
        <f>SUM(N43:N44)</f>
        <v>5443</v>
      </c>
      <c r="O42" s="37">
        <f>SUM(O43:O44)</f>
        <v>2376</v>
      </c>
      <c r="P42" s="144">
        <f>SUM(P43:P44)</f>
        <v>7819</v>
      </c>
      <c r="Q42" s="22"/>
      <c r="R42" s="22"/>
      <c r="S42" s="24" t="s">
        <v>80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46</v>
      </c>
      <c r="C43" s="42"/>
      <c r="D43" s="43">
        <v>3077</v>
      </c>
      <c r="E43" s="77">
        <v>1512</v>
      </c>
      <c r="F43" s="78">
        <f>SUM(D43:E43)</f>
        <v>4589</v>
      </c>
      <c r="G43" s="43">
        <v>4781</v>
      </c>
      <c r="H43" s="77">
        <v>2184</v>
      </c>
      <c r="I43" s="78">
        <f>SUM(G43:H43)</f>
        <v>6965</v>
      </c>
      <c r="J43" s="43">
        <v>4781</v>
      </c>
      <c r="K43" s="77">
        <v>2184</v>
      </c>
      <c r="L43" s="78">
        <f>SUM(J43:K43)</f>
        <v>6965</v>
      </c>
      <c r="M43" s="146">
        <v>-3.8</v>
      </c>
      <c r="N43" s="43">
        <v>5056</v>
      </c>
      <c r="O43" s="77">
        <v>2187</v>
      </c>
      <c r="P43" s="78">
        <f>SUM(N43:O43)</f>
        <v>7243</v>
      </c>
      <c r="Q43" s="47"/>
      <c r="R43" s="147" t="s">
        <v>47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48</v>
      </c>
      <c r="C44" s="135"/>
      <c r="D44" s="51">
        <v>338</v>
      </c>
      <c r="E44" s="52">
        <v>180</v>
      </c>
      <c r="F44" s="53">
        <f>SUM(D44:E44)</f>
        <v>518</v>
      </c>
      <c r="G44" s="51">
        <v>460</v>
      </c>
      <c r="H44" s="52">
        <v>204</v>
      </c>
      <c r="I44" s="53">
        <f>SUM(G44:H44)</f>
        <v>664</v>
      </c>
      <c r="J44" s="51">
        <v>460</v>
      </c>
      <c r="K44" s="52">
        <v>204</v>
      </c>
      <c r="L44" s="53">
        <f>SUM(J44:K44)</f>
        <v>664</v>
      </c>
      <c r="M44" s="148">
        <v>15.3</v>
      </c>
      <c r="N44" s="51">
        <v>387</v>
      </c>
      <c r="O44" s="52">
        <v>189</v>
      </c>
      <c r="P44" s="53">
        <f>SUM(N44:O44)</f>
        <v>576</v>
      </c>
      <c r="Q44" s="55"/>
      <c r="R44" s="149" t="s">
        <v>49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50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67" t="s">
        <v>51</v>
      </c>
      <c r="R46" s="266"/>
      <c r="S46" s="268"/>
    </row>
    <row r="47" spans="1:19" s="23" customFormat="1" ht="21" customHeight="1">
      <c r="A47" s="157" t="s">
        <v>52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69" t="s">
        <v>53</v>
      </c>
      <c r="R47" s="270"/>
      <c r="S47" s="271"/>
    </row>
    <row r="48" spans="1:19" s="23" customFormat="1" ht="21" customHeight="1">
      <c r="A48" s="272" t="s">
        <v>54</v>
      </c>
      <c r="B48" s="273"/>
      <c r="C48" s="274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75" t="s">
        <v>55</v>
      </c>
      <c r="R48" s="276"/>
      <c r="S48" s="277"/>
    </row>
    <row r="49" spans="1:19" s="23" customFormat="1" ht="21" customHeight="1">
      <c r="A49" s="165"/>
      <c r="B49" s="88" t="s">
        <v>56</v>
      </c>
      <c r="C49" s="88"/>
      <c r="D49" s="163">
        <v>10</v>
      </c>
      <c r="E49" s="160">
        <v>0</v>
      </c>
      <c r="F49" s="166">
        <f aca="true" t="shared" si="10" ref="F49:F54">SUM(D49:E49)</f>
        <v>10</v>
      </c>
      <c r="G49" s="163">
        <v>3</v>
      </c>
      <c r="H49" s="160">
        <v>0</v>
      </c>
      <c r="I49" s="166">
        <f aca="true" t="shared" si="11" ref="I49:I54">SUM(G49:H49)</f>
        <v>3</v>
      </c>
      <c r="J49" s="163">
        <v>16</v>
      </c>
      <c r="K49" s="160">
        <v>0</v>
      </c>
      <c r="L49" s="166">
        <f aca="true" t="shared" si="12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3" ref="P49:P54">SUM(N49:O49)</f>
        <v>41</v>
      </c>
      <c r="Q49" s="279" t="s">
        <v>57</v>
      </c>
      <c r="R49" s="280"/>
      <c r="S49" s="34"/>
    </row>
    <row r="50" spans="1:19" s="23" customFormat="1" ht="21" customHeight="1">
      <c r="A50" s="165"/>
      <c r="B50" s="88" t="s">
        <v>58</v>
      </c>
      <c r="C50" s="88"/>
      <c r="D50" s="163">
        <v>0</v>
      </c>
      <c r="E50" s="160">
        <v>0</v>
      </c>
      <c r="F50" s="168">
        <f t="shared" si="10"/>
        <v>0</v>
      </c>
      <c r="G50" s="163">
        <v>0</v>
      </c>
      <c r="H50" s="160">
        <v>0</v>
      </c>
      <c r="I50" s="168">
        <f t="shared" si="11"/>
        <v>0</v>
      </c>
      <c r="J50" s="163">
        <v>0</v>
      </c>
      <c r="K50" s="160">
        <v>0</v>
      </c>
      <c r="L50" s="168">
        <f t="shared" si="12"/>
        <v>0</v>
      </c>
      <c r="M50" s="167" t="s">
        <v>14</v>
      </c>
      <c r="N50" s="163">
        <v>0</v>
      </c>
      <c r="O50" s="160">
        <v>0</v>
      </c>
      <c r="P50" s="168">
        <f t="shared" si="13"/>
        <v>0</v>
      </c>
      <c r="Q50" s="279" t="s">
        <v>59</v>
      </c>
      <c r="R50" s="280"/>
      <c r="S50" s="34"/>
    </row>
    <row r="51" spans="1:19" s="23" customFormat="1" ht="21" customHeight="1">
      <c r="A51" s="165"/>
      <c r="B51" s="88" t="s">
        <v>60</v>
      </c>
      <c r="C51" s="88"/>
      <c r="D51" s="163">
        <v>7</v>
      </c>
      <c r="E51" s="160">
        <v>0</v>
      </c>
      <c r="F51" s="166">
        <f t="shared" si="10"/>
        <v>7</v>
      </c>
      <c r="G51" s="163">
        <v>1</v>
      </c>
      <c r="H51" s="160">
        <v>0</v>
      </c>
      <c r="I51" s="166">
        <f t="shared" si="11"/>
        <v>1</v>
      </c>
      <c r="J51" s="163">
        <v>14</v>
      </c>
      <c r="K51" s="160">
        <v>0</v>
      </c>
      <c r="L51" s="166">
        <f t="shared" si="12"/>
        <v>14</v>
      </c>
      <c r="M51" s="167" t="s">
        <v>14</v>
      </c>
      <c r="N51" s="163">
        <v>0</v>
      </c>
      <c r="O51" s="160">
        <v>11</v>
      </c>
      <c r="P51" s="166">
        <f t="shared" si="13"/>
        <v>11</v>
      </c>
      <c r="Q51" s="279" t="s">
        <v>61</v>
      </c>
      <c r="R51" s="280"/>
      <c r="S51" s="34"/>
    </row>
    <row r="52" spans="1:19" s="23" customFormat="1" ht="21" customHeight="1">
      <c r="A52" s="165"/>
      <c r="B52" s="88" t="s">
        <v>62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14</v>
      </c>
      <c r="N52" s="163">
        <v>0</v>
      </c>
      <c r="O52" s="160">
        <v>0</v>
      </c>
      <c r="P52" s="166">
        <f t="shared" si="13"/>
        <v>0</v>
      </c>
      <c r="Q52" s="279" t="s">
        <v>63</v>
      </c>
      <c r="R52" s="280"/>
      <c r="S52" s="34"/>
    </row>
    <row r="53" spans="1:19" s="23" customFormat="1" ht="21" customHeight="1">
      <c r="A53" s="165"/>
      <c r="B53" s="88" t="s">
        <v>101</v>
      </c>
      <c r="C53" s="88"/>
      <c r="D53" s="163">
        <v>0</v>
      </c>
      <c r="E53" s="169">
        <v>0</v>
      </c>
      <c r="F53" s="166">
        <f t="shared" si="10"/>
        <v>0</v>
      </c>
      <c r="G53" s="163">
        <v>0</v>
      </c>
      <c r="H53" s="169">
        <v>0</v>
      </c>
      <c r="I53" s="166">
        <f t="shared" si="11"/>
        <v>0</v>
      </c>
      <c r="J53" s="163">
        <v>0</v>
      </c>
      <c r="K53" s="169">
        <v>0</v>
      </c>
      <c r="L53" s="166">
        <f t="shared" si="12"/>
        <v>0</v>
      </c>
      <c r="M53" s="114" t="s">
        <v>14</v>
      </c>
      <c r="N53" s="163">
        <v>0</v>
      </c>
      <c r="O53" s="169">
        <v>0</v>
      </c>
      <c r="P53" s="166">
        <f t="shared" si="13"/>
        <v>0</v>
      </c>
      <c r="Q53" s="279" t="s">
        <v>102</v>
      </c>
      <c r="R53" s="280"/>
      <c r="S53" s="34"/>
    </row>
    <row r="54" spans="1:19" s="23" customFormat="1" ht="21" customHeight="1" thickBot="1">
      <c r="A54" s="170"/>
      <c r="B54" s="171" t="s">
        <v>64</v>
      </c>
      <c r="C54" s="171"/>
      <c r="D54" s="172">
        <v>3</v>
      </c>
      <c r="E54" s="173">
        <v>0</v>
      </c>
      <c r="F54" s="174">
        <f t="shared" si="10"/>
        <v>3</v>
      </c>
      <c r="G54" s="172">
        <v>2</v>
      </c>
      <c r="H54" s="173">
        <v>0</v>
      </c>
      <c r="I54" s="174">
        <f t="shared" si="11"/>
        <v>2</v>
      </c>
      <c r="J54" s="172">
        <v>2</v>
      </c>
      <c r="K54" s="173">
        <v>0</v>
      </c>
      <c r="L54" s="174">
        <f t="shared" si="12"/>
        <v>2</v>
      </c>
      <c r="M54" s="175" t="s">
        <v>14</v>
      </c>
      <c r="N54" s="172">
        <v>0</v>
      </c>
      <c r="O54" s="173">
        <v>30</v>
      </c>
      <c r="P54" s="174">
        <f t="shared" si="13"/>
        <v>30</v>
      </c>
      <c r="Q54" s="281" t="s">
        <v>65</v>
      </c>
      <c r="R54" s="282"/>
      <c r="S54" s="176"/>
    </row>
    <row r="55" spans="1:171" s="23" customFormat="1" ht="19.5">
      <c r="A55" s="177" t="s">
        <v>66</v>
      </c>
      <c r="B55" s="178"/>
      <c r="C55" s="178"/>
      <c r="D55" s="178"/>
      <c r="E55" s="178"/>
      <c r="F55" s="178"/>
      <c r="G55" s="178"/>
      <c r="H55" s="178"/>
      <c r="I55" s="178"/>
      <c r="J55" s="181" t="s">
        <v>81</v>
      </c>
      <c r="L55" s="179"/>
      <c r="M55" s="179"/>
      <c r="N55" s="179"/>
      <c r="O55" s="179"/>
      <c r="P55" s="179"/>
      <c r="Q55" s="179"/>
      <c r="R55" s="208"/>
      <c r="S55" s="209" t="s">
        <v>67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86" t="s">
        <v>68</v>
      </c>
      <c r="B56" s="287"/>
      <c r="C56" s="287"/>
      <c r="D56" s="287"/>
      <c r="E56" s="287"/>
      <c r="F56" s="287"/>
      <c r="G56" s="287"/>
      <c r="H56" s="287"/>
      <c r="I56" s="287"/>
      <c r="J56" s="182" t="s">
        <v>85</v>
      </c>
      <c r="L56" s="179"/>
      <c r="M56" s="179"/>
      <c r="N56" s="179"/>
      <c r="O56" s="179"/>
      <c r="P56" s="179"/>
      <c r="Q56" s="179"/>
      <c r="R56" s="25"/>
      <c r="S56" s="180" t="s">
        <v>69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84</v>
      </c>
      <c r="J57" s="184"/>
      <c r="K57" s="185" t="s">
        <v>86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88" t="s">
        <v>98</v>
      </c>
      <c r="F58" s="288"/>
      <c r="G58" s="288"/>
      <c r="H58" s="288"/>
      <c r="I58" s="203" t="s">
        <v>105</v>
      </c>
      <c r="J58" s="189"/>
      <c r="K58" s="33" t="s">
        <v>107</v>
      </c>
      <c r="L58" s="190" t="s">
        <v>100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89" t="s">
        <v>99</v>
      </c>
      <c r="G59" s="289"/>
      <c r="H59" s="289"/>
      <c r="I59" s="33" t="s">
        <v>106</v>
      </c>
      <c r="J59" s="189"/>
      <c r="K59" s="33" t="s">
        <v>108</v>
      </c>
      <c r="L59" s="278" t="s">
        <v>87</v>
      </c>
      <c r="M59" s="278"/>
      <c r="N59" s="278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83" t="s">
        <v>112</v>
      </c>
      <c r="G60" s="283"/>
      <c r="H60" s="283"/>
      <c r="I60" s="33" t="s">
        <v>119</v>
      </c>
      <c r="J60" s="189"/>
      <c r="K60" s="33" t="s">
        <v>120</v>
      </c>
      <c r="L60" s="178" t="s">
        <v>113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20.25" thickBot="1">
      <c r="A61" s="284" t="s">
        <v>70</v>
      </c>
      <c r="B61" s="285"/>
      <c r="C61" s="285"/>
      <c r="D61" s="285"/>
      <c r="E61" s="285"/>
      <c r="F61" s="285"/>
      <c r="G61" s="285"/>
      <c r="H61" s="285"/>
      <c r="I61" s="285"/>
      <c r="J61" s="195" t="s">
        <v>82</v>
      </c>
      <c r="K61" s="95"/>
      <c r="L61" s="206"/>
      <c r="M61" s="206"/>
      <c r="N61" s="206"/>
      <c r="O61" s="206"/>
      <c r="P61" s="206"/>
      <c r="Q61" s="206"/>
      <c r="R61" s="206"/>
      <c r="S61" s="207" t="s">
        <v>122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197" customFormat="1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</row>
    <row r="63" spans="1:171" s="197" customFormat="1" ht="21" customHeight="1">
      <c r="A63" s="198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</row>
    <row r="64" spans="1:171" s="197" customFormat="1" ht="21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</row>
    <row r="65" spans="1:171" s="197" customFormat="1" ht="21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</row>
    <row r="66" spans="1:171" s="197" customFormat="1" ht="21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</row>
    <row r="67" spans="1:171" s="197" customFormat="1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</row>
    <row r="68" spans="1:171" s="197" customFormat="1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</row>
    <row r="69" spans="1:171" s="197" customFormat="1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</row>
    <row r="70" spans="1:171" s="197" customFormat="1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</row>
    <row r="71" spans="1:171" s="197" customFormat="1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</row>
    <row r="72" spans="1:171" s="197" customFormat="1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</row>
    <row r="73" spans="1:171" s="197" customFormat="1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</row>
    <row r="74" spans="1:171" s="197" customFormat="1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</row>
    <row r="75" spans="1:171" s="197" customFormat="1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</row>
    <row r="76" spans="1:171" s="197" customFormat="1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</row>
    <row r="77" spans="1:171" s="197" customFormat="1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</row>
    <row r="78" spans="1:171" s="197" customFormat="1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</row>
    <row r="79" spans="1:171" s="197" customFormat="1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</row>
    <row r="80" spans="1:171" s="197" customFormat="1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</row>
    <row r="81" spans="1:171" s="197" customFormat="1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</row>
    <row r="82" spans="1:171" s="197" customFormat="1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</row>
    <row r="83" spans="1:171" s="197" customFormat="1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</row>
    <row r="84" spans="1:171" s="197" customFormat="1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</row>
    <row r="85" spans="1:171" s="197" customFormat="1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</row>
    <row r="86" spans="1:171" s="197" customFormat="1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</row>
    <row r="87" spans="1:171" s="197" customFormat="1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</row>
    <row r="88" spans="1:171" s="197" customFormat="1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</row>
    <row r="89" spans="1:171" s="197" customFormat="1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</row>
    <row r="90" spans="1:171" s="197" customFormat="1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</row>
    <row r="91" spans="1:171" s="197" customFormat="1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</row>
    <row r="92" spans="1:171" s="197" customFormat="1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</row>
    <row r="93" spans="1:171" s="197" customFormat="1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</row>
    <row r="94" spans="1:171" s="197" customFormat="1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</row>
    <row r="95" spans="1:171" s="197" customFormat="1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</row>
    <row r="96" spans="1:171" s="197" customFormat="1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</row>
    <row r="97" spans="1:171" s="197" customFormat="1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</row>
    <row r="98" spans="1:171" s="197" customFormat="1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</row>
    <row r="99" spans="1:171" s="197" customFormat="1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</row>
    <row r="100" spans="1:171" s="197" customFormat="1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</row>
    <row r="101" spans="1:171" s="197" customFormat="1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</row>
    <row r="102" spans="1:171" s="197" customFormat="1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</row>
    <row r="103" spans="1:171" s="197" customFormat="1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</row>
    <row r="104" spans="1:171" s="197" customFormat="1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</row>
    <row r="105" spans="1:171" s="197" customFormat="1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</row>
    <row r="106" spans="1:171" s="197" customFormat="1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</row>
    <row r="107" spans="1:171" s="197" customFormat="1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</row>
    <row r="108" spans="1:171" s="197" customFormat="1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</row>
    <row r="109" spans="1:171" s="197" customFormat="1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</row>
    <row r="110" spans="1:171" s="197" customFormat="1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</row>
    <row r="111" spans="1:171" s="197" customFormat="1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</row>
    <row r="112" spans="1:171" s="197" customFormat="1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</row>
    <row r="113" spans="1:171" s="197" customFormat="1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</row>
    <row r="114" spans="1:171" s="197" customFormat="1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</row>
    <row r="115" spans="1:171" s="197" customFormat="1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</row>
    <row r="116" spans="1:171" s="197" customFormat="1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</row>
    <row r="117" spans="1:171" s="197" customFormat="1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</row>
    <row r="118" spans="1:171" s="197" customFormat="1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</row>
    <row r="119" spans="1:171" s="197" customFormat="1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</row>
    <row r="120" spans="1:171" ht="12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FK120" s="199"/>
      <c r="FL120" s="199"/>
      <c r="FM120" s="199"/>
      <c r="FN120" s="199"/>
      <c r="FO120" s="199"/>
    </row>
    <row r="121" spans="1:171" ht="12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FK121" s="199"/>
      <c r="FL121" s="199"/>
      <c r="FM121" s="199"/>
      <c r="FN121" s="199"/>
      <c r="FO121" s="199"/>
    </row>
    <row r="122" s="199" customFormat="1" ht="12.75"/>
    <row r="123" s="199" customFormat="1" ht="12.75"/>
    <row r="124" s="199" customFormat="1" ht="12.75"/>
    <row r="125" s="199" customFormat="1" ht="12.75"/>
    <row r="126" s="199" customFormat="1" ht="12.75"/>
    <row r="127" s="199" customFormat="1" ht="12.75"/>
    <row r="128" s="199" customFormat="1" ht="12.75"/>
    <row r="129" s="199" customFormat="1" ht="12.75"/>
    <row r="130" s="199" customFormat="1" ht="12.75"/>
    <row r="131" s="199" customFormat="1" ht="12.75"/>
    <row r="132" s="199" customFormat="1" ht="12.75"/>
    <row r="133" s="199" customFormat="1" ht="12.75"/>
    <row r="134" s="199" customFormat="1" ht="12.75"/>
    <row r="135" s="199" customFormat="1" ht="12.75"/>
    <row r="136" s="199" customFormat="1" ht="12.75"/>
    <row r="137" s="199" customFormat="1" ht="12.75"/>
    <row r="138" s="199" customFormat="1" ht="12.75"/>
    <row r="139" s="199" customFormat="1" ht="12.75"/>
    <row r="140" s="199" customFormat="1" ht="12.75"/>
    <row r="141" s="199" customFormat="1" ht="12.75"/>
    <row r="142" s="199" customFormat="1" ht="12.75"/>
    <row r="143" s="199" customFormat="1" ht="12.75"/>
    <row r="144" s="199" customFormat="1" ht="12.75"/>
    <row r="145" s="199" customFormat="1" ht="12.75"/>
    <row r="146" s="199" customFormat="1" ht="12.75"/>
    <row r="147" s="199" customFormat="1" ht="12.75"/>
    <row r="148" s="199" customFormat="1" ht="12.75"/>
    <row r="149" s="199" customFormat="1" ht="12.75"/>
    <row r="150" s="199" customFormat="1" ht="12.75"/>
    <row r="151" s="199" customFormat="1" ht="12.75"/>
    <row r="152" s="199" customFormat="1" ht="12.75"/>
    <row r="153" s="199" customFormat="1" ht="12.75"/>
    <row r="154" s="199" customFormat="1" ht="12.75"/>
    <row r="155" s="199" customFormat="1" ht="12.75"/>
    <row r="156" s="199" customFormat="1" ht="12.75"/>
    <row r="157" s="199" customFormat="1" ht="12.75"/>
    <row r="158" s="199" customFormat="1" ht="12.75"/>
    <row r="159" s="199" customFormat="1" ht="12.75"/>
    <row r="160" s="199" customFormat="1" ht="12.75"/>
    <row r="161" s="199" customFormat="1" ht="12.75"/>
    <row r="162" s="199" customFormat="1" ht="12.75"/>
    <row r="163" s="199" customFormat="1" ht="12.75"/>
    <row r="164" s="199" customFormat="1" ht="12.75"/>
    <row r="165" s="199" customFormat="1" ht="12.75"/>
    <row r="166" s="199" customFormat="1" ht="12.75"/>
    <row r="167" s="199" customFormat="1" ht="12.75"/>
    <row r="168" s="199" customFormat="1" ht="12.75"/>
    <row r="169" s="199" customFormat="1" ht="12.75"/>
    <row r="170" s="199" customFormat="1" ht="12.75"/>
    <row r="171" s="199" customFormat="1" ht="12.75"/>
    <row r="172" s="199" customFormat="1" ht="12.75"/>
    <row r="173" s="199" customFormat="1" ht="12.75"/>
    <row r="174" s="199" customFormat="1" ht="12.75"/>
    <row r="175" s="199" customFormat="1" ht="12.75"/>
    <row r="176" s="199" customFormat="1" ht="12.75"/>
    <row r="177" s="199" customFormat="1" ht="12.75"/>
    <row r="178" s="199" customFormat="1" ht="12.75"/>
    <row r="179" s="199" customFormat="1" ht="12.75"/>
    <row r="180" s="199" customFormat="1" ht="12.75"/>
    <row r="181" s="199" customFormat="1" ht="12.75"/>
    <row r="182" s="199" customFormat="1" ht="12.75"/>
    <row r="183" s="199" customFormat="1" ht="12.75"/>
    <row r="184" s="199" customFormat="1" ht="12.75"/>
    <row r="185" s="199" customFormat="1" ht="12.75"/>
    <row r="186" s="199" customFormat="1" ht="12.75"/>
    <row r="187" s="199" customFormat="1" ht="12.75"/>
    <row r="188" s="199" customFormat="1" ht="12.75"/>
    <row r="189" s="199" customFormat="1" ht="12.75"/>
    <row r="190" s="199" customFormat="1" ht="12.75"/>
    <row r="191" s="199" customFormat="1" ht="12.75"/>
    <row r="192" s="199" customFormat="1" ht="12.75"/>
    <row r="193" s="199" customFormat="1" ht="12.75"/>
    <row r="194" s="199" customFormat="1" ht="12.75"/>
    <row r="195" s="199" customFormat="1" ht="12.75"/>
    <row r="196" s="199" customFormat="1" ht="12.75"/>
    <row r="197" s="199" customFormat="1" ht="12.75"/>
    <row r="198" s="199" customFormat="1" ht="12.75"/>
    <row r="199" s="199" customFormat="1" ht="12.75"/>
    <row r="200" s="199" customFormat="1" ht="12.75"/>
    <row r="201" s="199" customFormat="1" ht="12.75"/>
    <row r="202" s="199" customFormat="1" ht="12.75"/>
    <row r="203" s="199" customFormat="1" ht="12.75"/>
    <row r="204" s="199" customFormat="1" ht="12.75"/>
    <row r="205" s="199" customFormat="1" ht="12.75"/>
    <row r="206" s="199" customFormat="1" ht="12.75"/>
    <row r="207" s="199" customFormat="1" ht="12.75"/>
    <row r="208" s="199" customFormat="1" ht="12.75"/>
    <row r="209" s="199" customFormat="1" ht="12.75"/>
    <row r="210" s="199" customFormat="1" ht="12.75"/>
    <row r="211" s="199" customFormat="1" ht="12.75"/>
    <row r="212" s="199" customFormat="1" ht="12.75"/>
    <row r="213" s="199" customFormat="1" ht="12.75"/>
    <row r="214" s="199" customFormat="1" ht="12.75"/>
    <row r="215" s="199" customFormat="1" ht="12.75"/>
    <row r="216" s="199" customFormat="1" ht="12.75"/>
    <row r="217" s="199" customFormat="1" ht="12.75"/>
    <row r="218" s="199" customFormat="1" ht="12.75"/>
    <row r="219" s="199" customFormat="1" ht="12.75"/>
    <row r="220" s="199" customFormat="1" ht="12.75"/>
    <row r="221" s="199" customFormat="1" ht="12.75"/>
    <row r="222" s="199" customFormat="1" ht="12.75"/>
    <row r="223" s="199" customFormat="1" ht="12.75"/>
    <row r="224" s="199" customFormat="1" ht="12.75"/>
    <row r="225" s="199" customFormat="1" ht="12.75"/>
    <row r="226" s="199" customFormat="1" ht="12.75"/>
    <row r="227" s="199" customFormat="1" ht="12.75"/>
    <row r="228" s="199" customFormat="1" ht="12.75"/>
    <row r="229" s="199" customFormat="1" ht="12.75"/>
    <row r="230" s="199" customFormat="1" ht="12.75"/>
    <row r="231" s="199" customFormat="1" ht="12.75"/>
    <row r="232" s="199" customFormat="1" ht="12.75"/>
    <row r="233" s="199" customFormat="1" ht="12.75"/>
    <row r="234" s="199" customFormat="1" ht="12.75"/>
    <row r="235" s="199" customFormat="1" ht="12.75"/>
    <row r="236" s="199" customFormat="1" ht="12.75"/>
    <row r="237" s="199" customFormat="1" ht="12.75"/>
    <row r="238" s="199" customFormat="1" ht="12.75"/>
    <row r="239" s="199" customFormat="1" ht="12.75"/>
    <row r="240" s="199" customFormat="1" ht="12.75"/>
    <row r="241" s="199" customFormat="1" ht="12.75"/>
    <row r="242" s="199" customFormat="1" ht="12.75"/>
    <row r="243" s="199" customFormat="1" ht="12.75"/>
    <row r="244" s="199" customFormat="1" ht="12.75"/>
    <row r="245" s="199" customFormat="1" ht="12.75"/>
    <row r="246" s="199" customFormat="1" ht="12.75"/>
    <row r="247" s="199" customFormat="1" ht="12.75"/>
    <row r="248" s="199" customFormat="1" ht="12.75"/>
    <row r="249" s="199" customFormat="1" ht="12.75"/>
    <row r="250" s="199" customFormat="1" ht="12.75"/>
    <row r="251" s="199" customFormat="1" ht="12.75"/>
    <row r="252" s="199" customFormat="1" ht="12.75"/>
    <row r="253" s="199" customFormat="1" ht="12.75"/>
    <row r="254" s="199" customFormat="1" ht="12.75"/>
    <row r="255" s="199" customFormat="1" ht="12.75"/>
    <row r="256" s="199" customFormat="1" ht="12.75"/>
    <row r="257" s="199" customFormat="1" ht="12.75"/>
    <row r="258" s="199" customFormat="1" ht="12.75"/>
    <row r="259" s="199" customFormat="1" ht="12.75"/>
    <row r="260" s="199" customFormat="1" ht="12.75"/>
    <row r="261" s="199" customFormat="1" ht="12.75"/>
    <row r="262" s="199" customFormat="1" ht="12.75"/>
    <row r="263" s="199" customFormat="1" ht="12.75"/>
    <row r="264" s="199" customFormat="1" ht="12.75"/>
    <row r="265" s="199" customFormat="1" ht="12.75"/>
    <row r="266" s="199" customFormat="1" ht="12.75"/>
    <row r="267" s="199" customFormat="1" ht="12.75"/>
    <row r="268" s="199" customFormat="1" ht="12.75"/>
    <row r="269" s="199" customFormat="1" ht="12.75"/>
    <row r="270" s="199" customFormat="1" ht="12.75"/>
    <row r="271" s="199" customFormat="1" ht="12.75"/>
    <row r="272" s="199" customFormat="1" ht="12.75"/>
    <row r="273" s="199" customFormat="1" ht="12.75"/>
    <row r="274" s="199" customFormat="1" ht="12.75"/>
    <row r="275" s="199" customFormat="1" ht="12.75"/>
    <row r="276" s="199" customFormat="1" ht="12.75"/>
    <row r="277" s="199" customFormat="1" ht="12.75"/>
    <row r="278" s="199" customFormat="1" ht="12.75"/>
    <row r="279" s="199" customFormat="1" ht="12.75"/>
    <row r="280" s="199" customFormat="1" ht="12.75"/>
    <row r="281" s="199" customFormat="1" ht="12.75"/>
    <row r="282" s="199" customFormat="1" ht="12.75"/>
    <row r="283" s="199" customFormat="1" ht="12.75"/>
    <row r="284" s="199" customFormat="1" ht="12.75"/>
    <row r="285" s="199" customFormat="1" ht="12.75"/>
    <row r="286" s="199" customFormat="1" ht="12.75"/>
    <row r="287" s="199" customFormat="1" ht="12.75"/>
    <row r="288" s="199" customFormat="1" ht="12.75"/>
    <row r="289" s="199" customFormat="1" ht="12.75"/>
    <row r="290" s="199" customFormat="1" ht="12.75"/>
    <row r="291" s="199" customFormat="1" ht="12.75"/>
    <row r="292" s="199" customFormat="1" ht="12.75"/>
    <row r="293" s="199" customFormat="1" ht="12.75"/>
    <row r="294" s="199" customFormat="1" ht="12.75"/>
    <row r="295" s="199" customFormat="1" ht="12.75"/>
    <row r="296" s="199" customFormat="1" ht="12.75"/>
    <row r="297" s="199" customFormat="1" ht="12.75"/>
    <row r="298" s="199" customFormat="1" ht="12.75"/>
    <row r="299" s="199" customFormat="1" ht="12.75"/>
    <row r="300" s="199" customFormat="1" ht="12.75"/>
    <row r="301" s="199" customFormat="1" ht="12.75"/>
    <row r="302" s="199" customFormat="1" ht="12.75"/>
    <row r="303" s="199" customFormat="1" ht="12.75"/>
    <row r="304" s="199" customFormat="1" ht="12.75"/>
    <row r="305" s="199" customFormat="1" ht="12.75"/>
    <row r="306" s="199" customFormat="1" ht="12.75"/>
    <row r="307" s="199" customFormat="1" ht="12.75"/>
    <row r="308" s="199" customFormat="1" ht="12.75"/>
    <row r="309" s="199" customFormat="1" ht="12.75"/>
    <row r="310" s="199" customFormat="1" ht="12.75"/>
    <row r="311" s="199" customFormat="1" ht="12.75"/>
    <row r="312" s="199" customFormat="1" ht="12.75"/>
    <row r="313" s="199" customFormat="1" ht="12.75"/>
    <row r="314" s="199" customFormat="1" ht="12.75"/>
    <row r="315" s="199" customFormat="1" ht="12.75"/>
    <row r="316" s="199" customFormat="1" ht="12.75"/>
    <row r="317" s="199" customFormat="1" ht="12.75"/>
    <row r="318" s="199" customFormat="1" ht="12.75"/>
    <row r="319" s="199" customFormat="1" ht="12.75"/>
    <row r="320" s="199" customFormat="1" ht="12.75"/>
    <row r="321" s="199" customFormat="1" ht="12.75"/>
    <row r="322" s="199" customFormat="1" ht="12.75"/>
    <row r="323" s="199" customFormat="1" ht="12.75"/>
    <row r="324" s="199" customFormat="1" ht="12.75"/>
    <row r="325" s="199" customFormat="1" ht="12.75"/>
    <row r="326" s="199" customFormat="1" ht="12.75"/>
    <row r="327" s="199" customFormat="1" ht="12.75"/>
    <row r="328" s="199" customFormat="1" ht="12.75"/>
    <row r="329" s="199" customFormat="1" ht="12.75"/>
    <row r="330" s="199" customFormat="1" ht="12.75"/>
    <row r="331" s="199" customFormat="1" ht="12.75"/>
    <row r="332" s="199" customFormat="1" ht="12.75"/>
    <row r="333" s="199" customFormat="1" ht="12.75"/>
    <row r="334" s="199" customFormat="1" ht="12.75"/>
    <row r="335" s="199" customFormat="1" ht="12.75"/>
    <row r="336" s="199" customFormat="1" ht="12.75"/>
    <row r="337" s="199" customFormat="1" ht="12.75"/>
    <row r="338" s="199" customFormat="1" ht="12.75"/>
    <row r="339" s="199" customFormat="1" ht="12.75"/>
    <row r="340" s="199" customFormat="1" ht="12.75"/>
    <row r="341" s="199" customFormat="1" ht="12.75"/>
    <row r="342" s="199" customFormat="1" ht="12.75"/>
    <row r="343" s="199" customFormat="1" ht="12.75"/>
    <row r="344" s="199" customFormat="1" ht="12.75"/>
    <row r="345" s="199" customFormat="1" ht="12.75"/>
    <row r="346" s="199" customFormat="1" ht="12.75"/>
    <row r="347" s="199" customFormat="1" ht="12.75"/>
    <row r="348" s="199" customFormat="1" ht="12.75"/>
    <row r="349" s="199" customFormat="1" ht="12.75"/>
    <row r="350" s="199" customFormat="1" ht="12.75"/>
    <row r="351" s="199" customFormat="1" ht="12.75"/>
    <row r="352" s="199" customFormat="1" ht="12.75"/>
    <row r="353" s="199" customFormat="1" ht="12.75"/>
    <row r="354" s="199" customFormat="1" ht="12.75"/>
    <row r="355" s="199" customFormat="1" ht="12.75"/>
    <row r="356" s="199" customFormat="1" ht="12.75"/>
    <row r="357" s="199" customFormat="1" ht="12.75"/>
    <row r="358" s="199" customFormat="1" ht="12.75"/>
    <row r="359" s="199" customFormat="1" ht="12.75"/>
    <row r="360" s="199" customFormat="1" ht="12.75"/>
    <row r="361" s="199" customFormat="1" ht="12.75"/>
    <row r="362" s="199" customFormat="1" ht="12.75"/>
    <row r="363" s="199" customFormat="1" ht="12.75"/>
    <row r="364" s="199" customFormat="1" ht="12.75"/>
    <row r="365" s="199" customFormat="1" ht="12.75"/>
    <row r="366" s="199" customFormat="1" ht="12.75"/>
    <row r="367" s="199" customFormat="1" ht="12.75"/>
    <row r="368" s="199" customFormat="1" ht="12.75"/>
    <row r="369" s="199" customFormat="1" ht="12.75"/>
    <row r="370" s="199" customFormat="1" ht="12.75"/>
    <row r="371" s="199" customFormat="1" ht="12.75"/>
    <row r="372" s="199" customFormat="1" ht="12.75"/>
    <row r="373" s="199" customFormat="1" ht="12.75"/>
    <row r="374" s="199" customFormat="1" ht="12.75"/>
    <row r="375" s="199" customFormat="1" ht="12.75"/>
    <row r="376" s="199" customFormat="1" ht="12.75"/>
    <row r="377" s="199" customFormat="1" ht="12.75"/>
    <row r="378" s="199" customFormat="1" ht="12.75"/>
    <row r="379" s="199" customFormat="1" ht="12.75"/>
    <row r="380" s="199" customFormat="1" ht="12.75"/>
    <row r="381" s="199" customFormat="1" ht="12.75"/>
    <row r="382" s="199" customFormat="1" ht="12.75"/>
    <row r="383" s="199" customFormat="1" ht="12.75"/>
    <row r="384" s="199" customFormat="1" ht="12.75"/>
    <row r="385" s="199" customFormat="1" ht="12.75"/>
    <row r="386" s="199" customFormat="1" ht="12.75"/>
    <row r="387" s="199" customFormat="1" ht="12.75"/>
    <row r="388" s="199" customFormat="1" ht="12.75"/>
    <row r="389" s="199" customFormat="1" ht="12.75"/>
    <row r="390" s="199" customFormat="1" ht="12.75"/>
    <row r="391" s="199" customFormat="1" ht="12.75"/>
    <row r="392" s="199" customFormat="1" ht="12.75"/>
    <row r="393" s="199" customFormat="1" ht="12.75"/>
    <row r="394" s="199" customFormat="1" ht="12.75"/>
    <row r="395" s="199" customFormat="1" ht="12.75"/>
    <row r="396" s="199" customFormat="1" ht="12.75"/>
    <row r="397" s="199" customFormat="1" ht="12.75"/>
    <row r="398" s="199" customFormat="1" ht="12.75"/>
    <row r="399" s="199" customFormat="1" ht="12.75"/>
    <row r="400" s="199" customFormat="1" ht="12.75"/>
    <row r="401" s="199" customFormat="1" ht="12.75"/>
    <row r="402" s="199" customFormat="1" ht="12.75"/>
    <row r="403" s="199" customFormat="1" ht="12.75"/>
    <row r="404" s="199" customFormat="1" ht="12.75"/>
    <row r="405" s="199" customFormat="1" ht="12.75"/>
    <row r="406" s="199" customFormat="1" ht="12.75"/>
    <row r="407" s="199" customFormat="1" ht="12.75"/>
    <row r="408" s="199" customFormat="1" ht="12.75"/>
    <row r="409" s="199" customFormat="1" ht="12.75"/>
    <row r="410" s="199" customFormat="1" ht="12.75"/>
    <row r="411" s="199" customFormat="1" ht="12.75"/>
    <row r="412" s="199" customFormat="1" ht="12.75"/>
    <row r="413" s="199" customFormat="1" ht="12.75"/>
    <row r="414" s="199" customFormat="1" ht="12.75"/>
    <row r="415" s="199" customFormat="1" ht="12.75"/>
    <row r="416" s="199" customFormat="1" ht="12.75"/>
    <row r="417" s="199" customFormat="1" ht="12.75"/>
    <row r="418" s="199" customFormat="1" ht="12.75"/>
    <row r="419" s="199" customFormat="1" ht="12.75"/>
    <row r="420" s="199" customFormat="1" ht="12.75"/>
    <row r="421" s="199" customFormat="1" ht="12.75"/>
    <row r="422" s="199" customFormat="1" ht="12.75"/>
    <row r="423" s="199" customFormat="1" ht="12.75"/>
    <row r="424" s="199" customFormat="1" ht="12.75"/>
    <row r="425" s="199" customFormat="1" ht="12.75"/>
    <row r="426" s="199" customFormat="1" ht="12.75"/>
    <row r="427" s="199" customFormat="1" ht="12.75"/>
    <row r="428" s="199" customFormat="1" ht="12.75"/>
    <row r="429" s="199" customFormat="1" ht="12.75"/>
    <row r="430" s="199" customFormat="1" ht="12.75"/>
    <row r="431" s="199" customFormat="1" ht="12.75"/>
    <row r="432" s="199" customFormat="1" ht="12.75"/>
    <row r="433" s="199" customFormat="1" ht="12.75"/>
    <row r="434" s="199" customFormat="1" ht="12.75"/>
    <row r="435" s="199" customFormat="1" ht="12.75"/>
    <row r="436" s="199" customFormat="1" ht="12.75"/>
    <row r="437" s="199" customFormat="1" ht="12.75"/>
    <row r="438" s="199" customFormat="1" ht="12.75"/>
    <row r="439" s="199" customFormat="1" ht="12.75"/>
    <row r="440" s="199" customFormat="1" ht="12.75"/>
    <row r="441" s="199" customFormat="1" ht="12.75"/>
    <row r="442" s="199" customFormat="1" ht="12.75"/>
    <row r="443" s="199" customFormat="1" ht="12.75"/>
    <row r="444" s="199" customFormat="1" ht="12.75"/>
    <row r="445" s="199" customFormat="1" ht="12.75"/>
    <row r="446" s="199" customFormat="1" ht="12.75"/>
    <row r="447" s="199" customFormat="1" ht="12.75"/>
    <row r="448" s="199" customFormat="1" ht="12.75"/>
    <row r="449" s="199" customFormat="1" ht="12.75"/>
    <row r="450" s="199" customFormat="1" ht="12.75"/>
    <row r="451" s="199" customFormat="1" ht="12.75"/>
    <row r="452" s="199" customFormat="1" ht="12.75"/>
    <row r="453" s="199" customFormat="1" ht="12.75"/>
    <row r="454" s="199" customFormat="1" ht="12.75"/>
    <row r="455" s="199" customFormat="1" ht="12.75"/>
    <row r="456" s="199" customFormat="1" ht="12.75"/>
    <row r="457" s="199" customFormat="1" ht="12.75"/>
    <row r="458" s="199" customFormat="1" ht="12.75"/>
    <row r="459" s="199" customFormat="1" ht="12.75"/>
    <row r="460" s="199" customFormat="1" ht="12.75"/>
    <row r="461" s="199" customFormat="1" ht="12.75"/>
    <row r="462" s="199" customFormat="1" ht="12.75"/>
    <row r="463" s="199" customFormat="1" ht="12.75"/>
    <row r="464" s="199" customFormat="1" ht="12.75"/>
    <row r="465" s="199" customFormat="1" ht="12.75"/>
    <row r="466" s="199" customFormat="1" ht="12.75"/>
    <row r="467" s="199" customFormat="1" ht="12.75"/>
    <row r="468" s="199" customFormat="1" ht="12.75"/>
    <row r="469" s="199" customFormat="1" ht="12.75"/>
    <row r="470" s="199" customFormat="1" ht="12.75"/>
    <row r="471" s="199" customFormat="1" ht="12.75"/>
    <row r="472" s="199" customFormat="1" ht="12.75"/>
    <row r="473" s="199" customFormat="1" ht="12.75"/>
    <row r="474" s="199" customFormat="1" ht="12.75"/>
    <row r="475" s="199" customFormat="1" ht="12.75"/>
    <row r="476" s="199" customFormat="1" ht="12.75"/>
    <row r="477" s="199" customFormat="1" ht="12.75"/>
    <row r="478" s="199" customFormat="1" ht="12.75"/>
    <row r="479" s="199" customFormat="1" ht="12.75"/>
    <row r="480" s="199" customFormat="1" ht="12.75"/>
    <row r="481" s="199" customFormat="1" ht="12.75"/>
    <row r="482" s="199" customFormat="1" ht="12.75"/>
    <row r="483" s="199" customFormat="1" ht="12.75"/>
    <row r="484" s="199" customFormat="1" ht="12.75"/>
    <row r="485" s="199" customFormat="1" ht="12.75"/>
    <row r="486" s="199" customFormat="1" ht="12.75"/>
    <row r="487" s="199" customFormat="1" ht="12.75"/>
    <row r="488" s="199" customFormat="1" ht="12.75"/>
    <row r="489" s="199" customFormat="1" ht="12.75"/>
    <row r="490" s="199" customFormat="1" ht="12.75"/>
    <row r="491" s="199" customFormat="1" ht="12.75"/>
    <row r="492" s="199" customFormat="1" ht="12.75"/>
    <row r="493" s="199" customFormat="1" ht="12.75"/>
    <row r="494" s="199" customFormat="1" ht="12.75"/>
    <row r="495" s="199" customFormat="1" ht="12.75"/>
    <row r="496" s="199" customFormat="1" ht="12.75"/>
    <row r="497" s="199" customFormat="1" ht="12.75"/>
    <row r="498" s="199" customFormat="1" ht="12.75"/>
    <row r="499" s="199" customFormat="1" ht="12.75"/>
    <row r="500" s="199" customFormat="1" ht="12.75"/>
    <row r="501" s="199" customFormat="1" ht="12.75"/>
    <row r="502" s="199" customFormat="1" ht="12.75"/>
    <row r="503" s="199" customFormat="1" ht="12.75"/>
    <row r="504" s="199" customFormat="1" ht="12.75"/>
    <row r="505" s="199" customFormat="1" ht="12.75"/>
    <row r="506" s="199" customFormat="1" ht="12.75"/>
    <row r="507" s="199" customFormat="1" ht="12.75"/>
    <row r="508" s="199" customFormat="1" ht="12.75"/>
    <row r="509" s="199" customFormat="1" ht="12.75"/>
    <row r="510" s="199" customFormat="1" ht="12.75"/>
    <row r="511" s="199" customFormat="1" ht="12.75"/>
    <row r="512" s="199" customFormat="1" ht="12.75"/>
    <row r="513" s="199" customFormat="1" ht="12.75"/>
    <row r="514" s="199" customFormat="1" ht="12.75"/>
    <row r="515" s="199" customFormat="1" ht="12.75"/>
    <row r="516" s="199" customFormat="1" ht="12.75"/>
    <row r="517" s="199" customFormat="1" ht="12.75"/>
    <row r="518" s="199" customFormat="1" ht="12.75"/>
    <row r="519" s="199" customFormat="1" ht="12.75"/>
    <row r="520" s="199" customFormat="1" ht="12.75"/>
    <row r="521" s="199" customFormat="1" ht="12.75"/>
    <row r="522" s="199" customFormat="1" ht="12.75"/>
    <row r="523" s="199" customFormat="1" ht="12.75"/>
    <row r="524" s="199" customFormat="1" ht="12.75"/>
    <row r="525" s="199" customFormat="1" ht="12.75"/>
    <row r="526" s="199" customFormat="1" ht="12.75"/>
    <row r="527" s="199" customFormat="1" ht="12.75"/>
    <row r="528" s="199" customFormat="1" ht="12.75"/>
    <row r="529" s="199" customFormat="1" ht="12.75"/>
    <row r="530" s="199" customFormat="1" ht="12.75"/>
    <row r="531" s="199" customFormat="1" ht="12.75"/>
    <row r="532" s="199" customFormat="1" ht="12.75"/>
    <row r="533" s="199" customFormat="1" ht="12.75"/>
    <row r="534" s="199" customFormat="1" ht="12.75"/>
    <row r="535" s="199" customFormat="1" ht="12.75"/>
    <row r="536" s="199" customFormat="1" ht="12.75"/>
    <row r="537" s="199" customFormat="1" ht="12.75"/>
    <row r="538" s="199" customFormat="1" ht="12.75"/>
    <row r="539" s="199" customFormat="1" ht="12.75"/>
    <row r="540" s="199" customFormat="1" ht="12.75"/>
    <row r="541" s="199" customFormat="1" ht="12.75"/>
    <row r="542" s="199" customFormat="1" ht="12.75"/>
    <row r="543" s="199" customFormat="1" ht="12.75"/>
    <row r="544" s="199" customFormat="1" ht="12.75"/>
    <row r="545" s="199" customFormat="1" ht="12.75"/>
    <row r="546" s="199" customFormat="1" ht="12.75"/>
    <row r="547" s="199" customFormat="1" ht="12.75"/>
    <row r="548" s="199" customFormat="1" ht="12.75"/>
    <row r="549" s="199" customFormat="1" ht="12.75"/>
    <row r="550" s="199" customFormat="1" ht="12.75"/>
    <row r="551" s="199" customFormat="1" ht="12.75"/>
    <row r="552" s="199" customFormat="1" ht="12.75"/>
    <row r="553" s="199" customFormat="1" ht="12.75"/>
    <row r="554" s="199" customFormat="1" ht="12.75"/>
    <row r="555" s="199" customFormat="1" ht="12.75"/>
    <row r="556" s="199" customFormat="1" ht="12.75"/>
    <row r="557" s="199" customFormat="1" ht="12.75"/>
    <row r="558" s="199" customFormat="1" ht="12.75"/>
    <row r="559" s="199" customFormat="1" ht="12.75"/>
    <row r="560" s="199" customFormat="1" ht="12.75"/>
    <row r="561" s="199" customFormat="1" ht="12.75"/>
    <row r="562" s="199" customFormat="1" ht="12.75"/>
    <row r="563" s="199" customFormat="1" ht="12.75"/>
    <row r="564" s="199" customFormat="1" ht="12.75"/>
    <row r="565" s="199" customFormat="1" ht="12.75"/>
    <row r="566" s="199" customFormat="1" ht="12.75"/>
    <row r="567" s="199" customFormat="1" ht="12.75"/>
    <row r="568" s="199" customFormat="1" ht="12.75"/>
    <row r="569" s="199" customFormat="1" ht="12.75"/>
    <row r="570" s="199" customFormat="1" ht="12.75"/>
    <row r="571" s="199" customFormat="1" ht="12.75"/>
    <row r="572" s="199" customFormat="1" ht="12.75"/>
    <row r="573" s="199" customFormat="1" ht="12.75"/>
    <row r="574" s="199" customFormat="1" ht="12.75"/>
    <row r="575" s="199" customFormat="1" ht="12.75"/>
    <row r="576" s="199" customFormat="1" ht="12.75"/>
    <row r="577" s="199" customFormat="1" ht="12.75"/>
    <row r="578" s="199" customFormat="1" ht="12.75"/>
    <row r="579" s="199" customFormat="1" ht="12.75"/>
    <row r="580" s="199" customFormat="1" ht="12.75"/>
    <row r="581" s="199" customFormat="1" ht="12.75"/>
    <row r="582" s="199" customFormat="1" ht="12.75"/>
    <row r="583" s="199" customFormat="1" ht="12.75"/>
    <row r="584" s="199" customFormat="1" ht="12.75"/>
    <row r="585" s="199" customFormat="1" ht="12.75"/>
    <row r="586" s="199" customFormat="1" ht="12.75"/>
    <row r="587" s="199" customFormat="1" ht="12.75"/>
    <row r="588" s="199" customFormat="1" ht="12.75"/>
    <row r="589" s="199" customFormat="1" ht="12.75"/>
    <row r="590" s="199" customFormat="1" ht="12.75"/>
    <row r="591" s="199" customFormat="1" ht="12.75"/>
    <row r="592" s="199" customFormat="1" ht="12.75"/>
    <row r="593" s="199" customFormat="1" ht="12.75"/>
    <row r="594" s="199" customFormat="1" ht="12.75"/>
    <row r="595" s="199" customFormat="1" ht="12.75"/>
    <row r="596" s="199" customFormat="1" ht="12.75"/>
    <row r="597" s="199" customFormat="1" ht="12.75"/>
    <row r="598" s="199" customFormat="1" ht="12.75"/>
    <row r="599" s="199" customFormat="1" ht="12.75"/>
    <row r="600" s="199" customFormat="1" ht="12.75"/>
    <row r="601" s="199" customFormat="1" ht="12.75"/>
    <row r="602" s="199" customFormat="1" ht="12.75"/>
    <row r="603" s="199" customFormat="1" ht="12.75"/>
    <row r="604" s="199" customFormat="1" ht="12.75"/>
    <row r="605" s="199" customFormat="1" ht="12.75"/>
    <row r="606" s="199" customFormat="1" ht="12.75"/>
    <row r="607" s="199" customFormat="1" ht="12.75"/>
    <row r="608" s="199" customFormat="1" ht="12.75"/>
    <row r="609" s="199" customFormat="1" ht="12.75"/>
    <row r="610" s="199" customFormat="1" ht="12.75"/>
    <row r="611" s="199" customFormat="1" ht="12.75"/>
    <row r="612" s="199" customFormat="1" ht="12.75"/>
    <row r="613" s="199" customFormat="1" ht="12.75"/>
    <row r="614" s="199" customFormat="1" ht="12.75"/>
    <row r="615" s="199" customFormat="1" ht="12.75"/>
    <row r="616" s="199" customFormat="1" ht="12.75"/>
    <row r="617" s="199" customFormat="1" ht="12.75"/>
    <row r="618" s="199" customFormat="1" ht="12.75"/>
    <row r="619" s="199" customFormat="1" ht="12.75"/>
    <row r="620" s="199" customFormat="1" ht="12.75"/>
    <row r="621" s="199" customFormat="1" ht="12.75"/>
    <row r="622" s="199" customFormat="1" ht="12.75"/>
    <row r="623" s="199" customFormat="1" ht="12.75"/>
    <row r="624" s="199" customFormat="1" ht="12.75"/>
    <row r="625" s="199" customFormat="1" ht="12.75"/>
    <row r="626" s="199" customFormat="1" ht="12.75"/>
    <row r="627" s="199" customFormat="1" ht="12.75"/>
    <row r="628" s="199" customFormat="1" ht="12.75"/>
    <row r="629" s="199" customFormat="1" ht="12.75"/>
    <row r="630" s="199" customFormat="1" ht="12.75"/>
    <row r="631" s="199" customFormat="1" ht="12.75"/>
    <row r="632" s="199" customFormat="1" ht="12.75"/>
    <row r="633" s="199" customFormat="1" ht="12.75"/>
    <row r="634" s="199" customFormat="1" ht="12.75"/>
    <row r="635" s="199" customFormat="1" ht="12.75"/>
    <row r="636" s="199" customFormat="1" ht="12.75"/>
    <row r="637" s="199" customFormat="1" ht="12.75"/>
    <row r="638" s="199" customFormat="1" ht="12.75"/>
    <row r="639" s="199" customFormat="1" ht="12.75"/>
    <row r="640" s="199" customFormat="1" ht="12.75"/>
    <row r="641" s="199" customFormat="1" ht="12.75"/>
    <row r="642" s="199" customFormat="1" ht="12.75"/>
    <row r="643" s="199" customFormat="1" ht="12.75"/>
    <row r="644" s="199" customFormat="1" ht="12.75"/>
    <row r="645" s="199" customFormat="1" ht="12.75"/>
    <row r="646" s="199" customFormat="1" ht="12.75"/>
    <row r="647" s="199" customFormat="1" ht="12.75"/>
    <row r="648" s="199" customFormat="1" ht="12.75"/>
    <row r="649" s="199" customFormat="1" ht="12.75"/>
    <row r="650" s="199" customFormat="1" ht="12.75"/>
    <row r="651" s="199" customFormat="1" ht="12.75"/>
    <row r="652" s="199" customFormat="1" ht="12.75"/>
    <row r="653" s="199" customFormat="1" ht="12.75"/>
    <row r="654" s="199" customFormat="1" ht="12.75"/>
    <row r="655" s="199" customFormat="1" ht="12.75"/>
    <row r="656" s="199" customFormat="1" ht="12.75"/>
    <row r="657" s="199" customFormat="1" ht="12.75"/>
    <row r="658" s="199" customFormat="1" ht="12.75"/>
    <row r="659" s="199" customFormat="1" ht="12.75"/>
    <row r="660" s="199" customFormat="1" ht="12.75"/>
    <row r="661" s="199" customFormat="1" ht="12.75"/>
    <row r="662" s="199" customFormat="1" ht="12.75"/>
    <row r="663" s="199" customFormat="1" ht="12.75"/>
    <row r="664" s="199" customFormat="1" ht="12.75"/>
    <row r="665" s="199" customFormat="1" ht="12.75"/>
    <row r="666" s="199" customFormat="1" ht="12.75"/>
    <row r="667" s="199" customFormat="1" ht="12.75"/>
    <row r="668" s="199" customFormat="1" ht="12.75"/>
    <row r="669" s="199" customFormat="1" ht="12.75"/>
    <row r="670" s="199" customFormat="1" ht="12.75"/>
    <row r="671" s="199" customFormat="1" ht="12.75"/>
    <row r="672" s="199" customFormat="1" ht="12.75"/>
    <row r="673" s="199" customFormat="1" ht="12.75"/>
    <row r="674" s="199" customFormat="1" ht="12.75"/>
    <row r="675" s="199" customFormat="1" ht="12.75"/>
    <row r="676" s="199" customFormat="1" ht="12.75"/>
    <row r="677" s="199" customFormat="1" ht="12.75"/>
    <row r="678" s="199" customFormat="1" ht="12.75"/>
    <row r="679" s="199" customFormat="1" ht="12.75"/>
    <row r="680" s="199" customFormat="1" ht="12.75"/>
    <row r="681" s="199" customFormat="1" ht="12.75"/>
    <row r="682" s="199" customFormat="1" ht="12.75"/>
    <row r="683" s="199" customFormat="1" ht="12.75"/>
    <row r="684" s="199" customFormat="1" ht="12.75"/>
    <row r="685" s="199" customFormat="1" ht="12.75"/>
    <row r="686" s="199" customFormat="1" ht="12.75"/>
    <row r="687" s="199" customFormat="1" ht="12.75"/>
    <row r="688" s="199" customFormat="1" ht="12.75"/>
    <row r="689" s="199" customFormat="1" ht="12.75"/>
    <row r="690" s="199" customFormat="1" ht="12.75"/>
    <row r="691" s="199" customFormat="1" ht="12.75"/>
    <row r="692" s="199" customFormat="1" ht="12.75"/>
    <row r="693" s="199" customFormat="1" ht="12.75"/>
    <row r="694" s="199" customFormat="1" ht="12.75"/>
    <row r="695" s="199" customFormat="1" ht="12.75"/>
    <row r="696" s="199" customFormat="1" ht="12.75"/>
    <row r="697" s="199" customFormat="1" ht="12.75"/>
    <row r="698" s="199" customFormat="1" ht="12.75"/>
    <row r="699" s="199" customFormat="1" ht="12.75"/>
    <row r="700" s="199" customFormat="1" ht="12.75"/>
    <row r="701" s="199" customFormat="1" ht="12.75"/>
    <row r="702" s="199" customFormat="1" ht="12.75"/>
    <row r="703" s="199" customFormat="1" ht="12.75"/>
    <row r="704" s="199" customFormat="1" ht="12.75"/>
    <row r="705" s="199" customFormat="1" ht="12.75"/>
    <row r="706" s="199" customFormat="1" ht="12.75"/>
    <row r="707" s="199" customFormat="1" ht="12.75"/>
    <row r="708" s="199" customFormat="1" ht="12.75"/>
    <row r="709" s="199" customFormat="1" ht="12.75"/>
    <row r="710" s="199" customFormat="1" ht="12.75"/>
    <row r="711" s="199" customFormat="1" ht="12.75"/>
    <row r="712" s="199" customFormat="1" ht="12.75"/>
    <row r="713" s="199" customFormat="1" ht="12.75"/>
    <row r="714" s="199" customFormat="1" ht="12.75"/>
    <row r="715" s="199" customFormat="1" ht="12.75"/>
    <row r="716" s="199" customFormat="1" ht="12.75"/>
    <row r="717" s="199" customFormat="1" ht="12.75"/>
    <row r="718" s="199" customFormat="1" ht="12.75"/>
    <row r="719" s="199" customFormat="1" ht="12.75"/>
    <row r="720" s="199" customFormat="1" ht="12.75"/>
    <row r="721" s="199" customFormat="1" ht="12.75"/>
    <row r="722" s="199" customFormat="1" ht="12.75"/>
    <row r="723" s="199" customFormat="1" ht="12.75"/>
    <row r="724" s="199" customFormat="1" ht="12.75"/>
    <row r="725" s="199" customFormat="1" ht="12.75"/>
    <row r="726" s="199" customFormat="1" ht="12.75"/>
    <row r="727" s="199" customFormat="1" ht="12.75"/>
    <row r="728" s="199" customFormat="1" ht="12.75"/>
    <row r="729" s="199" customFormat="1" ht="12.75"/>
    <row r="730" s="199" customFormat="1" ht="12.75"/>
    <row r="731" s="199" customFormat="1" ht="12.75"/>
    <row r="732" s="199" customFormat="1" ht="12.75"/>
    <row r="733" s="199" customFormat="1" ht="12.75"/>
    <row r="734" s="199" customFormat="1" ht="12.75"/>
    <row r="735" s="199" customFormat="1" ht="12.75"/>
    <row r="736" s="199" customFormat="1" ht="12.75"/>
    <row r="737" s="199" customFormat="1" ht="12.75"/>
    <row r="738" s="199" customFormat="1" ht="12.75"/>
    <row r="739" s="199" customFormat="1" ht="12.75"/>
    <row r="740" s="199" customFormat="1" ht="12.75"/>
    <row r="741" s="199" customFormat="1" ht="12.75"/>
    <row r="742" s="199" customFormat="1" ht="12.75"/>
    <row r="743" s="199" customFormat="1" ht="12.75"/>
    <row r="744" s="199" customFormat="1" ht="12.75"/>
    <row r="745" s="199" customFormat="1" ht="12.75"/>
    <row r="746" s="199" customFormat="1" ht="12.75"/>
    <row r="747" s="199" customFormat="1" ht="12.75"/>
    <row r="748" s="199" customFormat="1" ht="12.75"/>
    <row r="749" s="199" customFormat="1" ht="12.75"/>
    <row r="750" s="199" customFormat="1" ht="12.75"/>
    <row r="751" s="199" customFormat="1" ht="12.75"/>
    <row r="752" s="199" customFormat="1" ht="12.75"/>
    <row r="753" s="199" customFormat="1" ht="12.75"/>
    <row r="754" s="199" customFormat="1" ht="12.75"/>
    <row r="755" s="199" customFormat="1" ht="12.75"/>
    <row r="756" s="199" customFormat="1" ht="12.75"/>
    <row r="757" s="199" customFormat="1" ht="12.75"/>
    <row r="758" s="199" customFormat="1" ht="12.75"/>
    <row r="759" s="199" customFormat="1" ht="12.75"/>
    <row r="760" s="199" customFormat="1" ht="12.75"/>
    <row r="761" s="199" customFormat="1" ht="12.75"/>
    <row r="762" s="199" customFormat="1" ht="12.75"/>
    <row r="763" s="199" customFormat="1" ht="12.75"/>
    <row r="764" s="199" customFormat="1" ht="12.75"/>
    <row r="765" s="199" customFormat="1" ht="12.75"/>
    <row r="766" s="199" customFormat="1" ht="12.75"/>
    <row r="767" s="199" customFormat="1" ht="12.75"/>
    <row r="768" s="199" customFormat="1" ht="12.75"/>
    <row r="769" s="199" customFormat="1" ht="12.75"/>
    <row r="770" s="199" customFormat="1" ht="12.75"/>
    <row r="771" s="199" customFormat="1" ht="12.75"/>
    <row r="772" s="199" customFormat="1" ht="12.75"/>
    <row r="773" s="199" customFormat="1" ht="12.75"/>
    <row r="774" s="199" customFormat="1" ht="12.75"/>
    <row r="775" s="199" customFormat="1" ht="12.75"/>
    <row r="776" s="199" customFormat="1" ht="12.75"/>
    <row r="777" s="199" customFormat="1" ht="12.75"/>
    <row r="778" s="199" customFormat="1" ht="12.75"/>
    <row r="779" s="199" customFormat="1" ht="12.75"/>
    <row r="780" s="199" customFormat="1" ht="12.75"/>
    <row r="781" s="199" customFormat="1" ht="12.75"/>
    <row r="782" s="199" customFormat="1" ht="12.75"/>
    <row r="783" s="199" customFormat="1" ht="12.75"/>
    <row r="784" s="199" customFormat="1" ht="12.75"/>
    <row r="785" s="199" customFormat="1" ht="12.75"/>
    <row r="786" s="199" customFormat="1" ht="12.75"/>
    <row r="787" s="199" customFormat="1" ht="12.75"/>
    <row r="788" s="199" customFormat="1" ht="12.75"/>
    <row r="789" s="199" customFormat="1" ht="12.75"/>
    <row r="790" s="199" customFormat="1" ht="12.75"/>
    <row r="791" s="199" customFormat="1" ht="12.75"/>
    <row r="792" s="199" customFormat="1" ht="12.75"/>
    <row r="793" s="199" customFormat="1" ht="12.75"/>
    <row r="794" s="199" customFormat="1" ht="12.75"/>
    <row r="795" s="199" customFormat="1" ht="12.75"/>
    <row r="796" s="199" customFormat="1" ht="12.75"/>
    <row r="797" s="199" customFormat="1" ht="12.75"/>
    <row r="798" s="199" customFormat="1" ht="12.75"/>
    <row r="799" s="199" customFormat="1" ht="12.75"/>
    <row r="800" s="199" customFormat="1" ht="12.75"/>
    <row r="801" s="199" customFormat="1" ht="12.75"/>
    <row r="802" s="199" customFormat="1" ht="12.75"/>
    <row r="803" s="199" customFormat="1" ht="12.75"/>
    <row r="804" s="199" customFormat="1" ht="12.75"/>
    <row r="805" s="199" customFormat="1" ht="12.75"/>
    <row r="806" s="199" customFormat="1" ht="12.75"/>
    <row r="807" s="199" customFormat="1" ht="12.75"/>
    <row r="808" s="199" customFormat="1" ht="12.75"/>
    <row r="809" s="199" customFormat="1" ht="12.75"/>
    <row r="810" s="199" customFormat="1" ht="12.75"/>
    <row r="811" s="199" customFormat="1" ht="12.75"/>
    <row r="812" s="199" customFormat="1" ht="12.75"/>
    <row r="813" s="199" customFormat="1" ht="12.75"/>
    <row r="814" s="199" customFormat="1" ht="12.75"/>
    <row r="815" s="199" customFormat="1" ht="12.75"/>
    <row r="816" s="199" customFormat="1" ht="12.75"/>
    <row r="817" s="199" customFormat="1" ht="12.75"/>
    <row r="818" s="199" customFormat="1" ht="12.75"/>
    <row r="819" s="199" customFormat="1" ht="12.75"/>
    <row r="820" s="199" customFormat="1" ht="12.75"/>
    <row r="821" s="199" customFormat="1" ht="12.75"/>
    <row r="822" s="199" customFormat="1" ht="12.75"/>
    <row r="823" s="199" customFormat="1" ht="12.75"/>
    <row r="824" s="199" customFormat="1" ht="12.75"/>
    <row r="825" s="199" customFormat="1" ht="12.75"/>
    <row r="826" s="199" customFormat="1" ht="12.75"/>
    <row r="827" s="199" customFormat="1" ht="12.75"/>
    <row r="828" s="199" customFormat="1" ht="12.75"/>
    <row r="829" s="199" customFormat="1" ht="12.75"/>
    <row r="830" s="199" customFormat="1" ht="12.75"/>
    <row r="831" s="199" customFormat="1" ht="12.75"/>
    <row r="832" s="199" customFormat="1" ht="12.75"/>
    <row r="833" s="199" customFormat="1" ht="12.75"/>
    <row r="834" s="199" customFormat="1" ht="12.75"/>
    <row r="835" s="199" customFormat="1" ht="12.75"/>
    <row r="836" s="199" customFormat="1" ht="12.75"/>
    <row r="837" s="199" customFormat="1" ht="12.75"/>
    <row r="838" s="199" customFormat="1" ht="12.75"/>
    <row r="839" s="199" customFormat="1" ht="12.75"/>
    <row r="840" s="199" customFormat="1" ht="12.75"/>
    <row r="841" s="199" customFormat="1" ht="12.75"/>
    <row r="842" s="199" customFormat="1" ht="12.75"/>
    <row r="843" s="199" customFormat="1" ht="12.75"/>
    <row r="844" s="199" customFormat="1" ht="12.75"/>
    <row r="845" s="199" customFormat="1" ht="12.75"/>
    <row r="846" s="199" customFormat="1" ht="12.75"/>
    <row r="847" s="199" customFormat="1" ht="12.75"/>
    <row r="848" s="199" customFormat="1" ht="12.75"/>
    <row r="849" s="199" customFormat="1" ht="12.75"/>
    <row r="850" s="199" customFormat="1" ht="12.75"/>
    <row r="851" s="199" customFormat="1" ht="12.75"/>
    <row r="852" s="199" customFormat="1" ht="12.75"/>
    <row r="853" s="199" customFormat="1" ht="12.75"/>
    <row r="854" s="199" customFormat="1" ht="12.75"/>
    <row r="855" s="199" customFormat="1" ht="12.75"/>
    <row r="856" s="199" customFormat="1" ht="12.75"/>
    <row r="857" s="199" customFormat="1" ht="12.75"/>
    <row r="858" s="199" customFormat="1" ht="12.75"/>
    <row r="859" s="199" customFormat="1" ht="12.75"/>
    <row r="860" s="199" customFormat="1" ht="12.75"/>
    <row r="861" s="199" customFormat="1" ht="12.75"/>
    <row r="862" s="199" customFormat="1" ht="12.75"/>
    <row r="863" s="199" customFormat="1" ht="12.75"/>
    <row r="864" s="199" customFormat="1" ht="12.75"/>
    <row r="865" s="199" customFormat="1" ht="12.75"/>
    <row r="866" s="199" customFormat="1" ht="12.75"/>
    <row r="867" s="199" customFormat="1" ht="12.75"/>
    <row r="868" s="199" customFormat="1" ht="12.75"/>
    <row r="869" s="199" customFormat="1" ht="12.75"/>
    <row r="870" s="199" customFormat="1" ht="12.75"/>
    <row r="871" s="199" customFormat="1" ht="12.75"/>
    <row r="872" s="199" customFormat="1" ht="12.75"/>
    <row r="873" s="199" customFormat="1" ht="12.75"/>
    <row r="874" s="199" customFormat="1" ht="12.75"/>
    <row r="875" s="199" customFormat="1" ht="12.75"/>
    <row r="876" s="199" customFormat="1" ht="12.75"/>
    <row r="877" s="199" customFormat="1" ht="12.75"/>
    <row r="878" s="199" customFormat="1" ht="12.75"/>
    <row r="879" s="199" customFormat="1" ht="12.75"/>
    <row r="880" s="199" customFormat="1" ht="12.75"/>
    <row r="881" s="199" customFormat="1" ht="12.75"/>
    <row r="882" s="199" customFormat="1" ht="12.75"/>
    <row r="883" s="199" customFormat="1" ht="12.75"/>
    <row r="884" s="199" customFormat="1" ht="12.75"/>
    <row r="885" s="199" customFormat="1" ht="12.75"/>
    <row r="886" s="199" customFormat="1" ht="12.75"/>
    <row r="887" s="199" customFormat="1" ht="12.75"/>
    <row r="888" s="199" customFormat="1" ht="12.75"/>
    <row r="889" s="199" customFormat="1" ht="12.75"/>
    <row r="890" s="199" customFormat="1" ht="12.75"/>
    <row r="891" s="199" customFormat="1" ht="12.75"/>
    <row r="892" s="199" customFormat="1" ht="12.75"/>
    <row r="893" s="199" customFormat="1" ht="12.75"/>
    <row r="894" s="199" customFormat="1" ht="12.75"/>
    <row r="895" s="199" customFormat="1" ht="12.75"/>
    <row r="896" s="199" customFormat="1" ht="12.75"/>
    <row r="897" s="199" customFormat="1" ht="12.75"/>
    <row r="898" s="199" customFormat="1" ht="12.75"/>
    <row r="899" s="199" customFormat="1" ht="12.75"/>
    <row r="900" s="199" customFormat="1" ht="12.75"/>
    <row r="901" s="199" customFormat="1" ht="12.75"/>
    <row r="902" s="199" customFormat="1" ht="12.75"/>
    <row r="903" s="199" customFormat="1" ht="12.75"/>
    <row r="904" s="199" customFormat="1" ht="12.75"/>
    <row r="905" s="199" customFormat="1" ht="12.75"/>
    <row r="906" s="199" customFormat="1" ht="12.75"/>
    <row r="907" s="199" customFormat="1" ht="12.75"/>
    <row r="908" s="199" customFormat="1" ht="12.75"/>
    <row r="909" s="199" customFormat="1" ht="12.75"/>
    <row r="910" s="199" customFormat="1" ht="12.75"/>
    <row r="911" s="199" customFormat="1" ht="12.75"/>
    <row r="912" s="199" customFormat="1" ht="12.75"/>
    <row r="913" s="199" customFormat="1" ht="12.75"/>
    <row r="914" s="199" customFormat="1" ht="12.75"/>
    <row r="915" s="199" customFormat="1" ht="12.75"/>
    <row r="916" s="199" customFormat="1" ht="12.75"/>
    <row r="917" s="199" customFormat="1" ht="12.75"/>
    <row r="918" s="199" customFormat="1" ht="12.75"/>
    <row r="919" s="199" customFormat="1" ht="12.75"/>
    <row r="920" s="199" customFormat="1" ht="12.75"/>
    <row r="921" s="199" customFormat="1" ht="12.75"/>
    <row r="922" s="199" customFormat="1" ht="12.75"/>
    <row r="923" s="199" customFormat="1" ht="12.75"/>
    <row r="924" s="199" customFormat="1" ht="12.75"/>
    <row r="925" s="199" customFormat="1" ht="12.75"/>
    <row r="926" s="199" customFormat="1" ht="12.75"/>
    <row r="927" s="199" customFormat="1" ht="12.75"/>
    <row r="928" s="199" customFormat="1" ht="12.75"/>
    <row r="929" s="199" customFormat="1" ht="12.75"/>
    <row r="930" s="199" customFormat="1" ht="12.75"/>
    <row r="931" s="199" customFormat="1" ht="12.75"/>
    <row r="932" s="199" customFormat="1" ht="12.75"/>
    <row r="933" s="199" customFormat="1" ht="12.75"/>
    <row r="934" s="199" customFormat="1" ht="12.75"/>
    <row r="935" s="199" customFormat="1" ht="12.75"/>
    <row r="936" s="199" customFormat="1" ht="12.75"/>
    <row r="937" s="199" customFormat="1" ht="12.75"/>
    <row r="938" s="199" customFormat="1" ht="12.75"/>
    <row r="939" s="199" customFormat="1" ht="12.75"/>
    <row r="940" s="199" customFormat="1" ht="12.75"/>
    <row r="941" s="199" customFormat="1" ht="12.75"/>
    <row r="942" s="199" customFormat="1" ht="12.75"/>
    <row r="943" s="199" customFormat="1" ht="12.75"/>
    <row r="944" s="199" customFormat="1" ht="12.75"/>
    <row r="945" s="199" customFormat="1" ht="12.75"/>
    <row r="946" s="199" customFormat="1" ht="12.75"/>
    <row r="947" s="199" customFormat="1" ht="12.75"/>
    <row r="948" s="199" customFormat="1" ht="12.75"/>
    <row r="949" s="199" customFormat="1" ht="12.75"/>
    <row r="950" s="199" customFormat="1" ht="12.75"/>
    <row r="951" s="199" customFormat="1" ht="12.75"/>
    <row r="952" s="199" customFormat="1" ht="12.75"/>
    <row r="953" s="199" customFormat="1" ht="12.75"/>
    <row r="954" s="199" customFormat="1" ht="12.75"/>
    <row r="955" s="199" customFormat="1" ht="12.75"/>
    <row r="956" s="199" customFormat="1" ht="12.75"/>
    <row r="957" s="199" customFormat="1" ht="12.75"/>
    <row r="958" s="199" customFormat="1" ht="12.75"/>
    <row r="959" s="199" customFormat="1" ht="12.75"/>
    <row r="960" s="199" customFormat="1" ht="12.75"/>
    <row r="961" s="199" customFormat="1" ht="12.75"/>
    <row r="962" s="199" customFormat="1" ht="12.75"/>
    <row r="963" s="199" customFormat="1" ht="12.75"/>
    <row r="964" s="199" customFormat="1" ht="12.75"/>
    <row r="965" s="199" customFormat="1" ht="12.75"/>
    <row r="966" s="199" customFormat="1" ht="12.75"/>
    <row r="967" s="199" customFormat="1" ht="12.75"/>
    <row r="968" s="199" customFormat="1" ht="12.75"/>
    <row r="969" s="199" customFormat="1" ht="12.75"/>
    <row r="970" s="199" customFormat="1" ht="12.75"/>
    <row r="971" s="199" customFormat="1" ht="12.75"/>
    <row r="972" s="199" customFormat="1" ht="12.75"/>
    <row r="973" s="199" customFormat="1" ht="12.75"/>
    <row r="974" s="199" customFormat="1" ht="12.75"/>
    <row r="975" s="199" customFormat="1" ht="12.75"/>
    <row r="976" s="199" customFormat="1" ht="12.75"/>
    <row r="977" s="199" customFormat="1" ht="12.75"/>
    <row r="978" s="199" customFormat="1" ht="12.75"/>
    <row r="979" s="199" customFormat="1" ht="12.75"/>
    <row r="980" s="199" customFormat="1" ht="12.75"/>
    <row r="981" s="199" customFormat="1" ht="12.75"/>
    <row r="982" s="199" customFormat="1" ht="12.75"/>
    <row r="983" s="199" customFormat="1" ht="12.75"/>
    <row r="984" s="199" customFormat="1" ht="12.75"/>
    <row r="985" s="199" customFormat="1" ht="12.75"/>
    <row r="986" s="199" customFormat="1" ht="12.75"/>
    <row r="987" s="199" customFormat="1" ht="12.75"/>
    <row r="988" s="199" customFormat="1" ht="12.75"/>
    <row r="989" s="199" customFormat="1" ht="12.75"/>
    <row r="990" s="199" customFormat="1" ht="12.75"/>
    <row r="991" s="199" customFormat="1" ht="12.75"/>
    <row r="992" s="199" customFormat="1" ht="12.75"/>
    <row r="993" s="199" customFormat="1" ht="12.75"/>
    <row r="994" s="199" customFormat="1" ht="12.75"/>
    <row r="995" s="199" customFormat="1" ht="12.75"/>
    <row r="996" s="199" customFormat="1" ht="12.75"/>
    <row r="997" s="199" customFormat="1" ht="12.75"/>
    <row r="998" s="199" customFormat="1" ht="12.75"/>
    <row r="999" s="199" customFormat="1" ht="12.75"/>
    <row r="1000" s="199" customFormat="1" ht="12.75"/>
    <row r="1001" s="199" customFormat="1" ht="12.75"/>
    <row r="1002" s="199" customFormat="1" ht="12.75"/>
    <row r="1003" s="199" customFormat="1" ht="12.75"/>
    <row r="1004" s="199" customFormat="1" ht="12.75"/>
    <row r="1005" s="199" customFormat="1" ht="12.75"/>
    <row r="1006" s="199" customFormat="1" ht="12.75"/>
    <row r="1007" s="199" customFormat="1" ht="12.75"/>
    <row r="1008" s="199" customFormat="1" ht="12.75"/>
    <row r="1009" s="199" customFormat="1" ht="12.75"/>
    <row r="1010" s="199" customFormat="1" ht="12.75"/>
    <row r="1011" s="199" customFormat="1" ht="12.75"/>
    <row r="1012" s="199" customFormat="1" ht="12.75"/>
    <row r="1013" s="199" customFormat="1" ht="12.75"/>
    <row r="1014" s="199" customFormat="1" ht="12.75"/>
    <row r="1015" s="199" customFormat="1" ht="12.75"/>
    <row r="1016" s="199" customFormat="1" ht="12.75"/>
    <row r="1017" s="199" customFormat="1" ht="12.75"/>
    <row r="1018" s="199" customFormat="1" ht="12.75"/>
    <row r="1019" s="199" customFormat="1" ht="12.75"/>
    <row r="1020" s="199" customFormat="1" ht="12.75"/>
    <row r="1021" s="199" customFormat="1" ht="12.75"/>
    <row r="1022" s="199" customFormat="1" ht="12.75"/>
    <row r="1023" s="199" customFormat="1" ht="12.75"/>
    <row r="1024" s="199" customFormat="1" ht="12.75"/>
    <row r="1025" s="199" customFormat="1" ht="12.75"/>
    <row r="1026" s="199" customFormat="1" ht="12.75"/>
    <row r="1027" s="199" customFormat="1" ht="12.75"/>
    <row r="1028" s="199" customFormat="1" ht="12.75"/>
    <row r="1029" s="199" customFormat="1" ht="12.75"/>
    <row r="1030" s="199" customFormat="1" ht="12.75"/>
    <row r="1031" s="199" customFormat="1" ht="12.75"/>
    <row r="1032" s="199" customFormat="1" ht="12.75"/>
    <row r="1033" s="199" customFormat="1" ht="12.75"/>
    <row r="1034" s="199" customFormat="1" ht="12.75"/>
    <row r="1035" s="199" customFormat="1" ht="12.75"/>
    <row r="1036" s="199" customFormat="1" ht="12.75"/>
    <row r="1037" s="199" customFormat="1" ht="12.75"/>
    <row r="1038" s="199" customFormat="1" ht="12.75"/>
    <row r="1039" s="199" customFormat="1" ht="12.75"/>
    <row r="1040" s="199" customFormat="1" ht="12.75"/>
    <row r="1041" s="199" customFormat="1" ht="12.75"/>
    <row r="1042" s="199" customFormat="1" ht="12.75"/>
    <row r="1043" s="199" customFormat="1" ht="12.75"/>
    <row r="1044" s="199" customFormat="1" ht="12.75"/>
    <row r="1045" s="199" customFormat="1" ht="12.75"/>
    <row r="1046" s="199" customFormat="1" ht="12.75"/>
    <row r="1047" s="199" customFormat="1" ht="12.75"/>
    <row r="1048" s="199" customFormat="1" ht="12.75"/>
    <row r="1049" s="199" customFormat="1" ht="12.75"/>
    <row r="1050" s="199" customFormat="1" ht="12.75"/>
    <row r="1051" s="199" customFormat="1" ht="12.75"/>
    <row r="1052" s="199" customFormat="1" ht="12.75"/>
    <row r="1053" s="199" customFormat="1" ht="12.75"/>
    <row r="1054" s="199" customFormat="1" ht="12.75"/>
    <row r="1055" s="199" customFormat="1" ht="12.75"/>
    <row r="1056" s="199" customFormat="1" ht="12.75"/>
    <row r="1057" s="199" customFormat="1" ht="12.75"/>
    <row r="1058" s="199" customFormat="1" ht="12.75"/>
    <row r="1059" s="199" customFormat="1" ht="12.75"/>
    <row r="1060" s="199" customFormat="1" ht="12.75"/>
    <row r="1061" s="199" customFormat="1" ht="12.75"/>
    <row r="1062" s="199" customFormat="1" ht="12.75"/>
    <row r="1063" s="199" customFormat="1" ht="12.75"/>
    <row r="1064" s="199" customFormat="1" ht="12.75"/>
    <row r="1065" s="199" customFormat="1" ht="12.75"/>
    <row r="1066" s="199" customFormat="1" ht="12.75"/>
    <row r="1067" s="199" customFormat="1" ht="12.75"/>
    <row r="1068" s="199" customFormat="1" ht="12.75"/>
    <row r="1069" s="199" customFormat="1" ht="12.75"/>
    <row r="1070" s="199" customFormat="1" ht="12.75"/>
    <row r="1071" s="199" customFormat="1" ht="12.75"/>
    <row r="1072" s="199" customFormat="1" ht="12.75"/>
    <row r="1073" s="199" customFormat="1" ht="12.75"/>
    <row r="1074" s="199" customFormat="1" ht="12.75"/>
    <row r="1075" s="199" customFormat="1" ht="12.75"/>
    <row r="1076" s="199" customFormat="1" ht="12.75"/>
    <row r="1077" s="199" customFormat="1" ht="12.75"/>
    <row r="1078" s="199" customFormat="1" ht="12.75"/>
    <row r="1079" s="199" customFormat="1" ht="12.75"/>
    <row r="1080" s="199" customFormat="1" ht="12.75"/>
    <row r="1081" s="199" customFormat="1" ht="12.75"/>
    <row r="1082" s="199" customFormat="1" ht="12.75"/>
    <row r="1083" s="199" customFormat="1" ht="12.75"/>
    <row r="1084" s="199" customFormat="1" ht="12.75"/>
    <row r="1085" s="199" customFormat="1" ht="12.75"/>
    <row r="1086" s="199" customFormat="1" ht="12.75"/>
    <row r="1087" s="199" customFormat="1" ht="12.75"/>
    <row r="1088" s="199" customFormat="1" ht="12.75"/>
    <row r="1089" s="199" customFormat="1" ht="12.75"/>
    <row r="1090" s="199" customFormat="1" ht="12.75"/>
    <row r="1091" s="199" customFormat="1" ht="12.75"/>
    <row r="1092" s="199" customFormat="1" ht="12.75"/>
    <row r="1093" s="199" customFormat="1" ht="12.75"/>
    <row r="1094" s="199" customFormat="1" ht="12.75"/>
    <row r="1095" s="199" customFormat="1" ht="12.75"/>
    <row r="1096" s="199" customFormat="1" ht="12.75"/>
    <row r="1097" s="199" customFormat="1" ht="12.75"/>
    <row r="1098" s="199" customFormat="1" ht="12.75"/>
    <row r="1099" s="199" customFormat="1" ht="12.75"/>
    <row r="1100" s="199" customFormat="1" ht="12.75"/>
    <row r="1101" s="199" customFormat="1" ht="12.75"/>
    <row r="1102" s="199" customFormat="1" ht="12.75"/>
    <row r="1103" s="199" customFormat="1" ht="12.75"/>
    <row r="1104" s="199" customFormat="1" ht="12.75"/>
    <row r="1105" s="199" customFormat="1" ht="12.75"/>
    <row r="1106" s="199" customFormat="1" ht="12.75"/>
    <row r="1107" s="199" customFormat="1" ht="12.75"/>
    <row r="1108" s="199" customFormat="1" ht="12.75"/>
    <row r="1109" s="199" customFormat="1" ht="12.75"/>
    <row r="1110" s="199" customFormat="1" ht="12.75"/>
    <row r="1111" s="199" customFormat="1" ht="12.75"/>
    <row r="1112" s="199" customFormat="1" ht="12.75"/>
    <row r="1113" s="199" customFormat="1" ht="12.75"/>
    <row r="1114" s="199" customFormat="1" ht="12.75"/>
    <row r="1115" s="199" customFormat="1" ht="12.75"/>
    <row r="1116" s="199" customFormat="1" ht="12.75"/>
    <row r="1117" s="199" customFormat="1" ht="12.75"/>
    <row r="1118" s="199" customFormat="1" ht="12.75"/>
    <row r="1119" s="199" customFormat="1" ht="12.75"/>
    <row r="1120" s="199" customFormat="1" ht="12.75"/>
    <row r="1121" s="199" customFormat="1" ht="12.75"/>
    <row r="1122" s="199" customFormat="1" ht="12.75"/>
    <row r="1123" s="199" customFormat="1" ht="12.75"/>
    <row r="1124" s="199" customFormat="1" ht="12.75"/>
    <row r="1125" s="199" customFormat="1" ht="12.75"/>
    <row r="1126" s="199" customFormat="1" ht="12.75"/>
    <row r="1127" s="199" customFormat="1" ht="12.75"/>
    <row r="1128" spans="8:14" s="199" customFormat="1" ht="12.75">
      <c r="H1128" s="200"/>
      <c r="I1128" s="200"/>
      <c r="J1128" s="200"/>
      <c r="K1128" s="200"/>
      <c r="L1128" s="200"/>
      <c r="M1128" s="200"/>
      <c r="N1128" s="200"/>
    </row>
  </sheetData>
  <mergeCells count="55">
    <mergeCell ref="F60:H60"/>
    <mergeCell ref="A61:I61"/>
    <mergeCell ref="A56:I56"/>
    <mergeCell ref="E58:H58"/>
    <mergeCell ref="F59:H59"/>
    <mergeCell ref="L59:N59"/>
    <mergeCell ref="Q53:R53"/>
    <mergeCell ref="Q54:R54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2004-08-25T05:33:33Z</cp:lastPrinted>
  <dcterms:created xsi:type="dcterms:W3CDTF">2004-05-24T05:55:53Z</dcterms:created>
  <dcterms:modified xsi:type="dcterms:W3CDTF">2004-08-25T05:35:27Z</dcterms:modified>
  <cp:category/>
  <cp:version/>
  <cp:contentType/>
  <cp:contentStatus/>
</cp:coreProperties>
</file>