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<sst xmlns="http://schemas.openxmlformats.org/spreadsheetml/2006/main" count="171" uniqueCount="128">
  <si>
    <t>SMI-052004</t>
  </si>
  <si>
    <t>Progressive/Tswelelang pele</t>
  </si>
  <si>
    <t>Mopitlwe 2004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</si>
  <si>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</si>
  <si>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</si>
  <si>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</si>
  <si>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</si>
  <si>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</si>
  <si>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</si>
  <si>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</si>
  <si>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</si>
  <si>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</si>
  <si>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ENGLISH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</si>
  <si>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</si>
  <si>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</si>
  <si>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</si>
  <si>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</si>
  <si>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</si>
  <si>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</si>
  <si>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</si>
  <si>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</si>
  <si>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</si>
  <si>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</si>
  <si>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</si>
  <si>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</si>
  <si>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</si>
  <si>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</si>
  <si>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</si>
  <si>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</si>
  <si>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</si>
  <si>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</si>
  <si>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</si>
  <si>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</si>
  <si>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</si>
  <si>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</si>
  <si>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</si>
  <si>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</si>
  <si>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</si>
  <si>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</si>
  <si>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</si>
  <si>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</si>
  <si>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</si>
  <si>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</si>
  <si>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</si>
  <si>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</si>
  <si>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</si>
  <si>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</si>
  <si>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</si>
  <si>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</si>
  <si>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</si>
  <si>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</si>
  <si>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</si>
  <si>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</si>
  <si>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</si>
  <si>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</si>
  <si>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</si>
  <si>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</si>
  <si>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</si>
  <si>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</si>
  <si>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</si>
  <si>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</si>
  <si>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</si>
  <si>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</si>
  <si>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</si>
  <si>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</si>
  <si>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</si>
  <si>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</si>
  <si>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</si>
  <si>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</si>
  <si>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</si>
  <si>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</si>
  <si>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</si>
  <si>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August 2003 (On request of the industry)</t>
  </si>
  <si>
    <t>Phatwe 2003 (Ka kopo ya intaseteri)</t>
  </si>
  <si>
    <t>Kgorosodithoto ya bantshadikuno go tswa dipolaseng ka tlhamalalo.</t>
  </si>
  <si>
    <t>September 2003</t>
  </si>
  <si>
    <t>Lwetse 2003</t>
  </si>
  <si>
    <t>Wheat equivalent.</t>
  </si>
  <si>
    <t>Selekana le korong.</t>
  </si>
  <si>
    <t>Adjusted due to revised information received from collaborators.</t>
  </si>
  <si>
    <t>Deliveries directly from farms (i)</t>
  </si>
  <si>
    <t>Kgorosodithoto ka tlhamalalo go tswa dipolaseng (i)</t>
  </si>
  <si>
    <t>Ditswantle tse di totisitsweng Repabolki ya Aforika Borwa</t>
  </si>
  <si>
    <t>Imports destined for RSA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</si>
  <si>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</si>
  <si>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</si>
  <si>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</si>
  <si>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</si>
  <si>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</si>
  <si>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 xml:space="preserve">Surplus(-)/Deficit(+)(iii) (iv) </t>
  </si>
  <si>
    <t>Difetiso(-)/Tlhaelo(+) (iii) (iv)</t>
  </si>
  <si>
    <t>(g) Dithoto tse di beilweng kwa: (6)</t>
  </si>
  <si>
    <t>(g) Stock stored at: (6)</t>
  </si>
  <si>
    <t>Imported (iv)</t>
  </si>
  <si>
    <t>Tse di ntswang ntle (iv)</t>
  </si>
  <si>
    <t>(i)</t>
  </si>
  <si>
    <t>(ii)</t>
  </si>
  <si>
    <t>(iii)</t>
  </si>
  <si>
    <t>(iv)</t>
  </si>
  <si>
    <t xml:space="preserve">The surplus/deficit figures are partly due to wheat dispatched for feed consumption but utilised as human </t>
  </si>
  <si>
    <t xml:space="preserve">consumption.  </t>
  </si>
  <si>
    <t>March 2004</t>
  </si>
  <si>
    <t>April 2004</t>
  </si>
  <si>
    <t>Moranang 2004</t>
  </si>
  <si>
    <t>October 2003 - April 2004</t>
  </si>
  <si>
    <t>Diphalane 2003 - Moranang 2004</t>
  </si>
  <si>
    <t>October 2002 - April 2003</t>
  </si>
  <si>
    <t>Diphalane 2002 - Moranang 2003</t>
  </si>
  <si>
    <t>1 635</t>
  </si>
  <si>
    <t>2 764</t>
  </si>
  <si>
    <t>1 497 167</t>
  </si>
  <si>
    <t>October 2003 -  April 2004</t>
  </si>
  <si>
    <t>Monthly announcement of information/Kitsiso ya kgwedi le kgwedi  ya tshedimosetso (1)</t>
  </si>
  <si>
    <t>WHEAT/KORONG</t>
  </si>
  <si>
    <t>2003/2004 Year (October - September)/Ngwaga wa 2003/2004 (Diphalane - Lwetse) (2)</t>
  </si>
  <si>
    <t>1 March/Mopitlwe 2004</t>
  </si>
  <si>
    <t>1 April/Moranang 2004</t>
  </si>
  <si>
    <t>31 March/Mopitlwe 2004</t>
  </si>
  <si>
    <t>1 October/Diphalane 2002</t>
  </si>
  <si>
    <t>30 April/Moranang 2003</t>
  </si>
  <si>
    <t>30 April/Moranang 2004</t>
  </si>
  <si>
    <t>26/05/2004</t>
  </si>
  <si>
    <t xml:space="preserve">Dipalo tsa lefetiso/tlhaelo di tlile ka bontlhanngwe ka ntle ya korong e e rometsweng go nna furu mme </t>
  </si>
  <si>
    <t>ya dirisediwa go jewa ke batho</t>
  </si>
  <si>
    <t>1 October/Diphalane 2003</t>
  </si>
  <si>
    <t>Babolokadithoto, bagwebi</t>
  </si>
  <si>
    <t>E baakantswe ka ntlha ya tshedimosetso e e boeleditsweng e e amogetsweng go tswa kwa badirammogong.</t>
  </si>
  <si>
    <t>ton/tono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</si>
</sst>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" fontId="7" fillId="0" borderId="33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164" fontId="3" fillId="0" borderId="14" xfId="0" applyNumberFormat="1" applyFont="1" applyFill="1" applyBorder="1" applyAlignment="1" quotePrefix="1">
      <alignment horizontal="center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0" borderId="5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8" xfId="0" applyNumberFormat="1" applyFont="1" applyFill="1" applyBorder="1" applyAlignment="1">
      <alignment horizontal="right"/>
    </xf>
    <xf numFmtId="1" fontId="3" fillId="0" borderId="35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4" fontId="4" fillId="0" borderId="16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16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6" fillId="0" borderId="52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 quotePrefix="1">
      <alignment horizontal="center"/>
    </xf>
    <xf numFmtId="49" fontId="3" fillId="0" borderId="32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75" zoomScaleNormal="75" workbookViewId="0" topLeftCell="D44">
      <selection activeCell="J57" sqref="J57"/>
    </sheetView>
  </sheetViews>
  <sheetFormatPr defaultColWidth="9.140625" defaultRowHeight="12.75"/>
  <cols>
    <col min="1" max="1" width="4.8515625" style="184" customWidth="1"/>
    <col min="2" max="2" width="1.28515625" style="184" customWidth="1"/>
    <col min="3" max="3" width="40.421875" style="184" customWidth="1"/>
    <col min="4" max="4" width="14.57421875" style="184" customWidth="1"/>
    <col min="5" max="5" width="14.28125" style="184" customWidth="1"/>
    <col min="6" max="7" width="15.421875" style="184" customWidth="1"/>
    <col min="8" max="8" width="14.00390625" style="184" customWidth="1"/>
    <col min="9" max="9" width="14.7109375" style="184" customWidth="1"/>
    <col min="10" max="10" width="14.28125" style="184" customWidth="1"/>
    <col min="11" max="11" width="13.57421875" style="184" customWidth="1"/>
    <col min="12" max="12" width="15.421875" style="184" customWidth="1"/>
    <col min="13" max="13" width="9.28125" style="184" bestFit="1" customWidth="1"/>
    <col min="14" max="14" width="11.57421875" style="184" customWidth="1"/>
    <col min="15" max="15" width="13.8515625" style="184" customWidth="1"/>
    <col min="16" max="16" width="16.421875" style="184" customWidth="1"/>
    <col min="17" max="17" width="69.28125" style="184" customWidth="1"/>
    <col min="18" max="18" width="1.28515625" style="184" customWidth="1"/>
    <col min="19" max="19" width="1.421875" style="183" customWidth="1"/>
    <col min="20" max="20" width="0.9921875" style="183" customWidth="1"/>
    <col min="21" max="166" width="7.8515625" style="183" customWidth="1"/>
    <col min="167" max="16384" width="7.8515625" style="184" customWidth="1"/>
  </cols>
  <sheetData>
    <row r="1" spans="1:20" s="2" customFormat="1" ht="21" customHeight="1">
      <c r="A1" s="205"/>
      <c r="B1" s="206"/>
      <c r="C1" s="207"/>
      <c r="D1" s="214" t="s">
        <v>113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0</v>
      </c>
      <c r="R1" s="217"/>
      <c r="S1" s="218"/>
      <c r="T1" s="1"/>
    </row>
    <row r="2" spans="1:20" s="2" customFormat="1" ht="21" customHeight="1">
      <c r="A2" s="208"/>
      <c r="B2" s="209"/>
      <c r="C2" s="210"/>
      <c r="D2" s="197" t="s">
        <v>112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19"/>
      <c r="R2" s="220"/>
      <c r="S2" s="196"/>
      <c r="T2" s="1"/>
    </row>
    <row r="3" spans="1:20" s="2" customFormat="1" ht="21" customHeight="1" thickBot="1">
      <c r="A3" s="208"/>
      <c r="B3" s="209"/>
      <c r="C3" s="210"/>
      <c r="D3" s="199" t="s">
        <v>114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19"/>
      <c r="R3" s="220"/>
      <c r="S3" s="196"/>
      <c r="T3" s="1"/>
    </row>
    <row r="4" spans="1:166" s="5" customFormat="1" ht="21" customHeight="1">
      <c r="A4" s="208"/>
      <c r="B4" s="209"/>
      <c r="C4" s="210"/>
      <c r="D4" s="201" t="s">
        <v>101</v>
      </c>
      <c r="E4" s="202"/>
      <c r="F4" s="203"/>
      <c r="G4" s="201" t="s">
        <v>102</v>
      </c>
      <c r="H4" s="202"/>
      <c r="I4" s="203"/>
      <c r="J4" s="204" t="s">
        <v>1</v>
      </c>
      <c r="K4" s="192"/>
      <c r="L4" s="192"/>
      <c r="M4" s="3"/>
      <c r="N4" s="204" t="s">
        <v>1</v>
      </c>
      <c r="O4" s="192"/>
      <c r="P4" s="192"/>
      <c r="Q4" s="219"/>
      <c r="R4" s="220"/>
      <c r="S4" s="19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08"/>
      <c r="B5" s="209"/>
      <c r="C5" s="210"/>
      <c r="D5" s="193" t="s">
        <v>2</v>
      </c>
      <c r="E5" s="194"/>
      <c r="F5" s="195"/>
      <c r="G5" s="193" t="s">
        <v>103</v>
      </c>
      <c r="H5" s="194"/>
      <c r="I5" s="195"/>
      <c r="J5" s="221" t="s">
        <v>104</v>
      </c>
      <c r="K5" s="194"/>
      <c r="L5" s="195"/>
      <c r="M5" s="6"/>
      <c r="N5" s="221" t="s">
        <v>106</v>
      </c>
      <c r="O5" s="194"/>
      <c r="P5" s="195"/>
      <c r="Q5" s="222" t="s">
        <v>121</v>
      </c>
      <c r="R5" s="223"/>
      <c r="S5" s="22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08"/>
      <c r="B6" s="209"/>
      <c r="C6" s="210"/>
      <c r="D6" s="229"/>
      <c r="E6" s="230"/>
      <c r="F6" s="231"/>
      <c r="G6" s="229" t="s">
        <v>3</v>
      </c>
      <c r="H6" s="232"/>
      <c r="I6" s="230"/>
      <c r="J6" s="233" t="s">
        <v>105</v>
      </c>
      <c r="K6" s="234"/>
      <c r="L6" s="235"/>
      <c r="M6" s="7" t="s">
        <v>4</v>
      </c>
      <c r="N6" s="233" t="s">
        <v>107</v>
      </c>
      <c r="O6" s="234"/>
      <c r="P6" s="235"/>
      <c r="Q6" s="225"/>
      <c r="R6" s="223"/>
      <c r="S6" s="22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08"/>
      <c r="B7" s="209"/>
      <c r="C7" s="210"/>
      <c r="D7" s="9" t="s">
        <v>5</v>
      </c>
      <c r="E7" s="10" t="s">
        <v>6</v>
      </c>
      <c r="F7" s="11" t="s">
        <v>7</v>
      </c>
      <c r="G7" s="9" t="s">
        <v>5</v>
      </c>
      <c r="H7" s="10" t="s">
        <v>6</v>
      </c>
      <c r="I7" s="11" t="s">
        <v>7</v>
      </c>
      <c r="J7" s="9" t="s">
        <v>5</v>
      </c>
      <c r="K7" s="10" t="s">
        <v>6</v>
      </c>
      <c r="L7" s="11" t="s">
        <v>7</v>
      </c>
      <c r="M7" s="12" t="s">
        <v>8</v>
      </c>
      <c r="N7" s="9" t="s">
        <v>5</v>
      </c>
      <c r="O7" s="10" t="s">
        <v>6</v>
      </c>
      <c r="P7" s="11" t="s">
        <v>7</v>
      </c>
      <c r="Q7" s="225"/>
      <c r="R7" s="223"/>
      <c r="S7" s="22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11"/>
      <c r="B8" s="212"/>
      <c r="C8" s="213"/>
      <c r="D8" s="13" t="s">
        <v>9</v>
      </c>
      <c r="E8" s="14" t="s">
        <v>10</v>
      </c>
      <c r="F8" s="15" t="s">
        <v>11</v>
      </c>
      <c r="G8" s="13" t="s">
        <v>9</v>
      </c>
      <c r="H8" s="14" t="s">
        <v>10</v>
      </c>
      <c r="I8" s="15" t="s">
        <v>11</v>
      </c>
      <c r="J8" s="13" t="s">
        <v>9</v>
      </c>
      <c r="K8" s="14" t="s">
        <v>10</v>
      </c>
      <c r="L8" s="15" t="s">
        <v>11</v>
      </c>
      <c r="M8" s="16"/>
      <c r="N8" s="13" t="s">
        <v>9</v>
      </c>
      <c r="O8" s="14" t="s">
        <v>10</v>
      </c>
      <c r="P8" s="15" t="s">
        <v>11</v>
      </c>
      <c r="Q8" s="226"/>
      <c r="R8" s="227"/>
      <c r="S8" s="22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6" t="s">
        <v>12</v>
      </c>
      <c r="B9" s="237"/>
      <c r="C9" s="238"/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36" t="s">
        <v>13</v>
      </c>
      <c r="R9" s="237"/>
      <c r="S9" s="23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1" t="s">
        <v>14</v>
      </c>
      <c r="B10" s="192"/>
      <c r="C10" s="192"/>
      <c r="D10" s="242" t="s">
        <v>115</v>
      </c>
      <c r="E10" s="243"/>
      <c r="F10" s="244"/>
      <c r="G10" s="242" t="s">
        <v>116</v>
      </c>
      <c r="H10" s="243"/>
      <c r="I10" s="244"/>
      <c r="J10" s="242" t="s">
        <v>124</v>
      </c>
      <c r="K10" s="245"/>
      <c r="L10" s="246"/>
      <c r="M10" s="185"/>
      <c r="N10" s="242" t="s">
        <v>118</v>
      </c>
      <c r="O10" s="245"/>
      <c r="P10" s="246"/>
      <c r="Q10" s="247" t="s">
        <v>15</v>
      </c>
      <c r="R10" s="247"/>
      <c r="S10" s="24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16</v>
      </c>
      <c r="B11" s="18"/>
      <c r="C11" s="18"/>
      <c r="D11" s="19">
        <v>1567</v>
      </c>
      <c r="E11" s="20">
        <v>33</v>
      </c>
      <c r="F11" s="21">
        <f>SUM(D11:E11)</f>
        <v>1600</v>
      </c>
      <c r="G11" s="19">
        <v>1424</v>
      </c>
      <c r="H11" s="20">
        <v>30</v>
      </c>
      <c r="I11" s="21">
        <f>SUM(G11:H11)</f>
        <v>1454</v>
      </c>
      <c r="J11" s="19">
        <v>864</v>
      </c>
      <c r="K11" s="20">
        <v>33</v>
      </c>
      <c r="L11" s="21">
        <f>SUM(J11:K11)</f>
        <v>897</v>
      </c>
      <c r="M11" s="22">
        <v>54.7</v>
      </c>
      <c r="N11" s="19">
        <v>544</v>
      </c>
      <c r="O11" s="20">
        <v>36</v>
      </c>
      <c r="P11" s="21">
        <f>SUM(N11:O11)</f>
        <v>580</v>
      </c>
      <c r="Q11" s="23"/>
      <c r="S11" s="24" t="s">
        <v>17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192" t="s">
        <v>1</v>
      </c>
      <c r="K12" s="192"/>
      <c r="L12" s="192"/>
      <c r="M12" s="189"/>
      <c r="N12" s="192" t="s">
        <v>1</v>
      </c>
      <c r="O12" s="192"/>
      <c r="P12" s="192"/>
      <c r="Q12" s="23"/>
      <c r="S12" s="24"/>
    </row>
    <row r="13" spans="1:19" s="8" customFormat="1" ht="21" customHeight="1">
      <c r="A13" s="17"/>
      <c r="B13" s="18"/>
      <c r="C13" s="18"/>
      <c r="D13" s="26"/>
      <c r="E13" s="26"/>
      <c r="F13" s="26"/>
      <c r="G13" s="26"/>
      <c r="H13" s="26"/>
      <c r="I13" s="26"/>
      <c r="J13" s="195" t="s">
        <v>104</v>
      </c>
      <c r="K13" s="194"/>
      <c r="L13" s="195"/>
      <c r="M13" s="190"/>
      <c r="N13" s="195" t="s">
        <v>106</v>
      </c>
      <c r="O13" s="194"/>
      <c r="P13" s="195"/>
      <c r="Q13" s="23"/>
      <c r="S13" s="24"/>
    </row>
    <row r="14" spans="1:166" s="5" customFormat="1" ht="21" customHeight="1" thickBot="1">
      <c r="A14" s="27"/>
      <c r="B14" s="4"/>
      <c r="C14" s="4"/>
      <c r="D14" s="249"/>
      <c r="E14" s="249"/>
      <c r="F14" s="249"/>
      <c r="G14" s="28"/>
      <c r="H14" s="28"/>
      <c r="I14" s="28"/>
      <c r="J14" s="235" t="s">
        <v>105</v>
      </c>
      <c r="K14" s="234"/>
      <c r="L14" s="235"/>
      <c r="M14" s="191"/>
      <c r="N14" s="235" t="s">
        <v>107</v>
      </c>
      <c r="O14" s="234"/>
      <c r="P14" s="235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18</v>
      </c>
      <c r="B15" s="32"/>
      <c r="C15" s="32"/>
      <c r="D15" s="33">
        <f>SUM(D16:D17)</f>
        <v>126</v>
      </c>
      <c r="E15" s="34">
        <f>SUM(E16:E17)</f>
        <v>0</v>
      </c>
      <c r="F15" s="35">
        <f>SUM(D15:E15)</f>
        <v>126</v>
      </c>
      <c r="G15" s="33">
        <f>SUM(G16:G17)</f>
        <v>32</v>
      </c>
      <c r="H15" s="34">
        <f>SUM(H16:H17)</f>
        <v>0</v>
      </c>
      <c r="I15" s="35">
        <f>SUM(G15:H15)</f>
        <v>32</v>
      </c>
      <c r="J15" s="33">
        <f>SUM(J16:J17)</f>
        <v>2041</v>
      </c>
      <c r="K15" s="34">
        <f>SUM(K16:K17)</f>
        <v>8</v>
      </c>
      <c r="L15" s="35">
        <f>SUM(J15:K15)</f>
        <v>2049</v>
      </c>
      <c r="M15" s="36" t="s">
        <v>19</v>
      </c>
      <c r="N15" s="33">
        <v>3018</v>
      </c>
      <c r="O15" s="34">
        <v>40</v>
      </c>
      <c r="P15" s="35">
        <f>SUM(N15:O15)</f>
        <v>3058</v>
      </c>
      <c r="Q15" s="23"/>
      <c r="R15" s="23"/>
      <c r="S15" s="24" t="s">
        <v>20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80</v>
      </c>
      <c r="C16" s="38"/>
      <c r="D16" s="39">
        <v>19</v>
      </c>
      <c r="E16" s="40">
        <v>0</v>
      </c>
      <c r="F16" s="41">
        <f>SUM(D16:E16)</f>
        <v>19</v>
      </c>
      <c r="G16" s="39">
        <v>15</v>
      </c>
      <c r="H16" s="40">
        <v>0</v>
      </c>
      <c r="I16" s="41">
        <f>SUM(G16:H16)</f>
        <v>15</v>
      </c>
      <c r="J16" s="39">
        <v>1489</v>
      </c>
      <c r="K16" s="40">
        <v>8</v>
      </c>
      <c r="L16" s="41">
        <f>SUM(J16:K16)</f>
        <v>1497</v>
      </c>
      <c r="M16" s="42">
        <v>-36.7</v>
      </c>
      <c r="N16" s="39">
        <v>2324</v>
      </c>
      <c r="O16" s="40">
        <v>40</v>
      </c>
      <c r="P16" s="41">
        <f>SUM(N16:O16)</f>
        <v>2364</v>
      </c>
      <c r="Q16" s="43"/>
      <c r="R16" s="44" t="s">
        <v>81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83</v>
      </c>
      <c r="C17" s="47"/>
      <c r="D17" s="86">
        <v>107</v>
      </c>
      <c r="E17" s="87">
        <v>0</v>
      </c>
      <c r="F17" s="143">
        <f>SUM(D17:E17)</f>
        <v>107</v>
      </c>
      <c r="G17" s="86">
        <v>17</v>
      </c>
      <c r="H17" s="87">
        <v>0</v>
      </c>
      <c r="I17" s="143">
        <f>SUM(G17:H17)</f>
        <v>17</v>
      </c>
      <c r="J17" s="86">
        <v>552</v>
      </c>
      <c r="K17" s="87">
        <v>0</v>
      </c>
      <c r="L17" s="143">
        <f>SUM(J17:K17)</f>
        <v>552</v>
      </c>
      <c r="M17" s="124" t="s">
        <v>19</v>
      </c>
      <c r="N17" s="86">
        <v>694</v>
      </c>
      <c r="O17" s="87">
        <v>0</v>
      </c>
      <c r="P17" s="143">
        <f>SUM(N17:O17)</f>
        <v>694</v>
      </c>
      <c r="Q17" s="51"/>
      <c r="R17" s="52" t="s">
        <v>82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21</v>
      </c>
      <c r="B19" s="56"/>
      <c r="C19" s="32"/>
      <c r="D19" s="57">
        <f>SUM(D21:D26)</f>
        <v>233</v>
      </c>
      <c r="E19" s="58">
        <f>SUM(E21:E26)</f>
        <v>0</v>
      </c>
      <c r="F19" s="59">
        <f>SUM(D19:E19)</f>
        <v>233</v>
      </c>
      <c r="G19" s="57">
        <f>SUM(G21:G26)</f>
        <v>192</v>
      </c>
      <c r="H19" s="58">
        <f>SUM(H21:H26)</f>
        <v>0</v>
      </c>
      <c r="I19" s="59">
        <f>SUM(G19:H19)</f>
        <v>192</v>
      </c>
      <c r="J19" s="57">
        <f>SUM(J21:J26)</f>
        <v>1528</v>
      </c>
      <c r="K19" s="58">
        <f>SUM(K21:K26)</f>
        <v>2</v>
      </c>
      <c r="L19" s="59">
        <f>SUM(J19:K19)</f>
        <v>1530</v>
      </c>
      <c r="M19" s="22">
        <v>3.9</v>
      </c>
      <c r="N19" s="57">
        <f>SUM(N21:N26)</f>
        <v>1470</v>
      </c>
      <c r="O19" s="58">
        <f>SUM(O21:O26)</f>
        <v>2</v>
      </c>
      <c r="P19" s="59">
        <f>SUM(N19:O19)</f>
        <v>1472</v>
      </c>
      <c r="Q19" s="23"/>
      <c r="R19" s="23"/>
      <c r="S19" s="24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23</v>
      </c>
      <c r="C20" s="61"/>
      <c r="D20" s="62">
        <f>SUM(D21:D23)</f>
        <v>231</v>
      </c>
      <c r="E20" s="63">
        <f>SUM(E21:E23)</f>
        <v>0</v>
      </c>
      <c r="F20" s="35">
        <f>SUM(D20:E20)</f>
        <v>231</v>
      </c>
      <c r="G20" s="62">
        <f>SUM(G21:G23)</f>
        <v>190</v>
      </c>
      <c r="H20" s="63">
        <f>SUM(H21:H23)</f>
        <v>0</v>
      </c>
      <c r="I20" s="35">
        <f>SUM(G20:H20)</f>
        <v>190</v>
      </c>
      <c r="J20" s="62">
        <f>SUM(J21:J23)</f>
        <v>1510</v>
      </c>
      <c r="K20" s="63">
        <f>SUM(K21:K23)</f>
        <v>1</v>
      </c>
      <c r="L20" s="35">
        <f>SUM(J20:K20)</f>
        <v>1511</v>
      </c>
      <c r="M20" s="64">
        <v>4.6</v>
      </c>
      <c r="N20" s="62">
        <f>SUM(N21:N23)</f>
        <v>1444</v>
      </c>
      <c r="O20" s="63">
        <f>SUM(O21:O23)</f>
        <v>1</v>
      </c>
      <c r="P20" s="35">
        <f>SUM(N20:O20)</f>
        <v>1445</v>
      </c>
      <c r="Q20" s="65"/>
      <c r="R20" s="66" t="s">
        <v>24</v>
      </c>
      <c r="S20" s="24"/>
      <c r="T20" s="8"/>
      <c r="U20" s="67"/>
      <c r="V20" s="67"/>
      <c r="W20" s="67"/>
      <c r="X20" s="6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8"/>
      <c r="C21" s="37" t="s">
        <v>25</v>
      </c>
      <c r="D21" s="39">
        <v>231</v>
      </c>
      <c r="E21" s="40">
        <v>0</v>
      </c>
      <c r="F21" s="41">
        <f>SUM(D21:E21)</f>
        <v>231</v>
      </c>
      <c r="G21" s="39">
        <v>190</v>
      </c>
      <c r="H21" s="40">
        <v>0</v>
      </c>
      <c r="I21" s="41">
        <f>SUM(G21:H21)</f>
        <v>190</v>
      </c>
      <c r="J21" s="39">
        <v>1510</v>
      </c>
      <c r="K21" s="40">
        <v>0</v>
      </c>
      <c r="L21" s="41">
        <f>SUM(J21:K21)</f>
        <v>1510</v>
      </c>
      <c r="M21" s="69">
        <v>4.6</v>
      </c>
      <c r="N21" s="39">
        <v>1444</v>
      </c>
      <c r="O21" s="40">
        <v>0</v>
      </c>
      <c r="P21" s="41">
        <f>SUM(N21:O21)</f>
        <v>1444</v>
      </c>
      <c r="Q21" s="44" t="s">
        <v>26</v>
      </c>
      <c r="R21" s="70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1"/>
      <c r="C22" s="72" t="s">
        <v>27</v>
      </c>
      <c r="D22" s="73">
        <v>0</v>
      </c>
      <c r="E22" s="74">
        <v>0</v>
      </c>
      <c r="F22" s="75">
        <f>SUM(D22:E22)</f>
        <v>0</v>
      </c>
      <c r="G22" s="73">
        <v>0</v>
      </c>
      <c r="H22" s="74">
        <v>0</v>
      </c>
      <c r="I22" s="75">
        <f>SUM(G22:H22)</f>
        <v>0</v>
      </c>
      <c r="J22" s="73">
        <v>0</v>
      </c>
      <c r="K22" s="74">
        <v>1</v>
      </c>
      <c r="L22" s="75">
        <f>SUM(J22:K22)</f>
        <v>1</v>
      </c>
      <c r="M22" s="76">
        <v>0</v>
      </c>
      <c r="N22" s="73">
        <v>0</v>
      </c>
      <c r="O22" s="74">
        <v>1</v>
      </c>
      <c r="P22" s="75">
        <f>SUM(N22:O22)</f>
        <v>1</v>
      </c>
      <c r="Q22" s="77" t="s">
        <v>28</v>
      </c>
      <c r="R22" s="78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1"/>
      <c r="C23" s="79" t="s">
        <v>29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76">
        <v>0</v>
      </c>
      <c r="N23" s="48">
        <v>0</v>
      </c>
      <c r="O23" s="49">
        <v>0</v>
      </c>
      <c r="P23" s="50">
        <f>O23+N23</f>
        <v>0</v>
      </c>
      <c r="Q23" s="80" t="s">
        <v>30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81" t="s">
        <v>31</v>
      </c>
      <c r="C24" s="82"/>
      <c r="D24" s="73">
        <v>1</v>
      </c>
      <c r="E24" s="74">
        <v>0</v>
      </c>
      <c r="F24" s="75">
        <f>SUM(D24:E24)</f>
        <v>1</v>
      </c>
      <c r="G24" s="73">
        <v>1</v>
      </c>
      <c r="H24" s="74">
        <v>0</v>
      </c>
      <c r="I24" s="75">
        <f>SUM(G24:H24)</f>
        <v>1</v>
      </c>
      <c r="J24" s="73">
        <v>7</v>
      </c>
      <c r="K24" s="74">
        <v>1</v>
      </c>
      <c r="L24" s="75">
        <f>SUM(J24:K24)</f>
        <v>8</v>
      </c>
      <c r="M24" s="42">
        <v>-46.7</v>
      </c>
      <c r="N24" s="73">
        <v>14</v>
      </c>
      <c r="O24" s="74">
        <v>1</v>
      </c>
      <c r="P24" s="75">
        <f>SUM(N24:O24)</f>
        <v>15</v>
      </c>
      <c r="Q24" s="55"/>
      <c r="R24" s="78" t="s">
        <v>32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81" t="s">
        <v>84</v>
      </c>
      <c r="C25" s="82"/>
      <c r="D25" s="73">
        <v>0</v>
      </c>
      <c r="E25" s="74">
        <v>0</v>
      </c>
      <c r="F25" s="75">
        <f>SUM(D25:E25)</f>
        <v>0</v>
      </c>
      <c r="G25" s="73">
        <v>0</v>
      </c>
      <c r="H25" s="74">
        <v>0</v>
      </c>
      <c r="I25" s="75">
        <f>SUM(G25:H25)</f>
        <v>0</v>
      </c>
      <c r="J25" s="73">
        <v>1</v>
      </c>
      <c r="K25" s="74">
        <v>0</v>
      </c>
      <c r="L25" s="75">
        <f>SUM(J25:K25)</f>
        <v>1</v>
      </c>
      <c r="M25" s="69">
        <v>-50</v>
      </c>
      <c r="N25" s="73">
        <v>2</v>
      </c>
      <c r="O25" s="74">
        <v>0</v>
      </c>
      <c r="P25" s="75">
        <f>SUM(N25:O25)</f>
        <v>2</v>
      </c>
      <c r="Q25" s="83"/>
      <c r="R25" s="78" t="s">
        <v>33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4" t="s">
        <v>34</v>
      </c>
      <c r="C26" s="85"/>
      <c r="D26" s="86">
        <v>1</v>
      </c>
      <c r="E26" s="87">
        <v>0</v>
      </c>
      <c r="F26" s="88">
        <f>SUM(D26:E26)</f>
        <v>1</v>
      </c>
      <c r="G26" s="86">
        <v>1</v>
      </c>
      <c r="H26" s="87">
        <v>0</v>
      </c>
      <c r="I26" s="88">
        <f>SUM(G26:H26)</f>
        <v>1</v>
      </c>
      <c r="J26" s="86">
        <v>10</v>
      </c>
      <c r="K26" s="87">
        <v>0</v>
      </c>
      <c r="L26" s="88">
        <f>SUM(J26:K26)</f>
        <v>10</v>
      </c>
      <c r="M26" s="89">
        <v>0</v>
      </c>
      <c r="N26" s="86">
        <v>10</v>
      </c>
      <c r="O26" s="87">
        <v>0</v>
      </c>
      <c r="P26" s="88">
        <f>SUM(N26:O26)</f>
        <v>10</v>
      </c>
      <c r="Q26" s="90"/>
      <c r="R26" s="91" t="s">
        <v>35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92"/>
      <c r="O27" s="92"/>
      <c r="P27" s="92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85</v>
      </c>
      <c r="B28" s="32"/>
      <c r="C28" s="32"/>
      <c r="D28" s="33">
        <f>SUM(D29+D32)</f>
        <v>27</v>
      </c>
      <c r="E28" s="34">
        <f>SUM(E29+E32)</f>
        <v>0</v>
      </c>
      <c r="F28" s="35">
        <f aca="true" t="shared" si="0" ref="F28:F34">SUM(D28:E28)</f>
        <v>27</v>
      </c>
      <c r="G28" s="33">
        <f>SUM(G29+G32)</f>
        <v>13</v>
      </c>
      <c r="H28" s="34">
        <f>SUM(H29+H32)</f>
        <v>0</v>
      </c>
      <c r="I28" s="35">
        <f aca="true" t="shared" si="1" ref="I28:I34">SUM(G28:H28)</f>
        <v>13</v>
      </c>
      <c r="J28" s="33">
        <f>SUM(J29+J32)</f>
        <v>105</v>
      </c>
      <c r="K28" s="34">
        <f>SUM(K29+K32)</f>
        <v>0</v>
      </c>
      <c r="L28" s="35">
        <f aca="true" t="shared" si="2" ref="L28:L34">SUM(J28:K28)</f>
        <v>105</v>
      </c>
      <c r="M28" s="94" t="s">
        <v>19</v>
      </c>
      <c r="N28" s="33">
        <f>SUM(N29+N32)</f>
        <v>93</v>
      </c>
      <c r="O28" s="34">
        <f>SUM(O29+O32)</f>
        <v>0</v>
      </c>
      <c r="P28" s="35">
        <f aca="true" t="shared" si="3" ref="P28:P34">SUM(N28:O28)</f>
        <v>93</v>
      </c>
      <c r="Q28" s="67"/>
      <c r="R28" s="67"/>
      <c r="S28" s="95" t="s">
        <v>87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86</v>
      </c>
      <c r="C29" s="96"/>
      <c r="D29" s="33">
        <f>SUM(D30:D31)</f>
        <v>2</v>
      </c>
      <c r="E29" s="34">
        <f>SUM(E30:E31)</f>
        <v>0</v>
      </c>
      <c r="F29" s="97">
        <f t="shared" si="0"/>
        <v>2</v>
      </c>
      <c r="G29" s="33">
        <f>SUM(G30:G31)</f>
        <v>1</v>
      </c>
      <c r="H29" s="34">
        <f>SUM(H30:H31)</f>
        <v>0</v>
      </c>
      <c r="I29" s="97">
        <f t="shared" si="1"/>
        <v>1</v>
      </c>
      <c r="J29" s="33">
        <f>SUM(J30:J31)</f>
        <v>12</v>
      </c>
      <c r="K29" s="34">
        <f>SUM(K30:K31)</f>
        <v>0</v>
      </c>
      <c r="L29" s="97">
        <f t="shared" si="2"/>
        <v>12</v>
      </c>
      <c r="M29" s="98" t="s">
        <v>19</v>
      </c>
      <c r="N29" s="33">
        <f>SUM(N30:N31)</f>
        <v>31</v>
      </c>
      <c r="O29" s="34">
        <f>SUM(O30:O31)</f>
        <v>0</v>
      </c>
      <c r="P29" s="97">
        <f t="shared" si="3"/>
        <v>31</v>
      </c>
      <c r="Q29" s="99"/>
      <c r="R29" s="66" t="s">
        <v>88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100"/>
      <c r="C30" s="101" t="s">
        <v>36</v>
      </c>
      <c r="D30" s="102">
        <v>2</v>
      </c>
      <c r="E30" s="103">
        <v>0</v>
      </c>
      <c r="F30" s="104">
        <f t="shared" si="0"/>
        <v>2</v>
      </c>
      <c r="G30" s="102">
        <v>1</v>
      </c>
      <c r="H30" s="103">
        <v>0</v>
      </c>
      <c r="I30" s="104">
        <f t="shared" si="1"/>
        <v>1</v>
      </c>
      <c r="J30" s="102">
        <v>12</v>
      </c>
      <c r="K30" s="103">
        <v>0</v>
      </c>
      <c r="L30" s="104">
        <f t="shared" si="2"/>
        <v>12</v>
      </c>
      <c r="M30" s="105" t="s">
        <v>19</v>
      </c>
      <c r="N30" s="102">
        <v>31</v>
      </c>
      <c r="O30" s="103">
        <v>0</v>
      </c>
      <c r="P30" s="104">
        <f t="shared" si="3"/>
        <v>31</v>
      </c>
      <c r="Q30" s="106" t="s">
        <v>37</v>
      </c>
      <c r="R30" s="107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100"/>
      <c r="C31" s="108" t="s">
        <v>38</v>
      </c>
      <c r="D31" s="109">
        <v>0</v>
      </c>
      <c r="E31" s="110">
        <v>0</v>
      </c>
      <c r="F31" s="111">
        <f t="shared" si="0"/>
        <v>0</v>
      </c>
      <c r="G31" s="109">
        <v>0</v>
      </c>
      <c r="H31" s="110">
        <v>0</v>
      </c>
      <c r="I31" s="111">
        <f t="shared" si="1"/>
        <v>0</v>
      </c>
      <c r="J31" s="109">
        <v>0</v>
      </c>
      <c r="K31" s="110">
        <v>0</v>
      </c>
      <c r="L31" s="111">
        <f t="shared" si="2"/>
        <v>0</v>
      </c>
      <c r="M31" s="112" t="s">
        <v>19</v>
      </c>
      <c r="N31" s="109">
        <v>0</v>
      </c>
      <c r="O31" s="110">
        <v>0</v>
      </c>
      <c r="P31" s="111">
        <f t="shared" si="3"/>
        <v>0</v>
      </c>
      <c r="Q31" s="80" t="s">
        <v>39</v>
      </c>
      <c r="R31" s="113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81" t="s">
        <v>40</v>
      </c>
      <c r="C32" s="114"/>
      <c r="D32" s="115">
        <f>SUM(D33:D34)</f>
        <v>25</v>
      </c>
      <c r="E32" s="116">
        <f>SUM(E33:E34)</f>
        <v>0</v>
      </c>
      <c r="F32" s="117">
        <f t="shared" si="0"/>
        <v>25</v>
      </c>
      <c r="G32" s="115">
        <f>SUM(G33:G34)</f>
        <v>12</v>
      </c>
      <c r="H32" s="116">
        <f>SUM(H33:H34)</f>
        <v>0</v>
      </c>
      <c r="I32" s="117">
        <f t="shared" si="1"/>
        <v>12</v>
      </c>
      <c r="J32" s="115">
        <f>SUM(J33:J34)</f>
        <v>93</v>
      </c>
      <c r="K32" s="116">
        <f>SUM(K33:K34)</f>
        <v>0</v>
      </c>
      <c r="L32" s="117">
        <f t="shared" si="2"/>
        <v>93</v>
      </c>
      <c r="M32" s="105" t="s">
        <v>19</v>
      </c>
      <c r="N32" s="115">
        <f>SUM(N33:N34)</f>
        <v>62</v>
      </c>
      <c r="O32" s="116">
        <f>SUM(O33:O34)</f>
        <v>0</v>
      </c>
      <c r="P32" s="117">
        <f t="shared" si="3"/>
        <v>62</v>
      </c>
      <c r="Q32" s="118"/>
      <c r="R32" s="66" t="s">
        <v>41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100"/>
      <c r="C33" s="101" t="s">
        <v>42</v>
      </c>
      <c r="D33" s="102">
        <v>25</v>
      </c>
      <c r="E33" s="103">
        <v>0</v>
      </c>
      <c r="F33" s="104">
        <f t="shared" si="0"/>
        <v>25</v>
      </c>
      <c r="G33" s="102">
        <v>12</v>
      </c>
      <c r="H33" s="103">
        <v>0</v>
      </c>
      <c r="I33" s="104">
        <f t="shared" si="1"/>
        <v>12</v>
      </c>
      <c r="J33" s="102">
        <v>93</v>
      </c>
      <c r="K33" s="103">
        <v>0</v>
      </c>
      <c r="L33" s="104">
        <f t="shared" si="2"/>
        <v>93</v>
      </c>
      <c r="M33" s="105" t="s">
        <v>19</v>
      </c>
      <c r="N33" s="102">
        <v>62</v>
      </c>
      <c r="O33" s="103">
        <v>0</v>
      </c>
      <c r="P33" s="104">
        <f t="shared" si="3"/>
        <v>62</v>
      </c>
      <c r="Q33" s="106" t="s">
        <v>43</v>
      </c>
      <c r="R33" s="113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100"/>
      <c r="C34" s="108" t="s">
        <v>44</v>
      </c>
      <c r="D34" s="109">
        <v>0</v>
      </c>
      <c r="E34" s="110">
        <v>0</v>
      </c>
      <c r="F34" s="111">
        <f t="shared" si="0"/>
        <v>0</v>
      </c>
      <c r="G34" s="109">
        <v>0</v>
      </c>
      <c r="H34" s="110">
        <v>0</v>
      </c>
      <c r="I34" s="111">
        <f t="shared" si="1"/>
        <v>0</v>
      </c>
      <c r="J34" s="109">
        <v>0</v>
      </c>
      <c r="K34" s="110">
        <v>0</v>
      </c>
      <c r="L34" s="111">
        <f t="shared" si="2"/>
        <v>0</v>
      </c>
      <c r="M34" s="112" t="s">
        <v>19</v>
      </c>
      <c r="N34" s="109">
        <v>0</v>
      </c>
      <c r="O34" s="110">
        <v>0</v>
      </c>
      <c r="P34" s="111">
        <f t="shared" si="3"/>
        <v>0</v>
      </c>
      <c r="Q34" s="80" t="s">
        <v>45</v>
      </c>
      <c r="R34" s="113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9"/>
      <c r="C35" s="120"/>
      <c r="D35" s="121"/>
      <c r="E35" s="122"/>
      <c r="F35" s="123"/>
      <c r="G35" s="121"/>
      <c r="H35" s="122"/>
      <c r="I35" s="123"/>
      <c r="J35" s="121"/>
      <c r="K35" s="122"/>
      <c r="L35" s="123"/>
      <c r="M35" s="124"/>
      <c r="N35" s="121"/>
      <c r="O35" s="122"/>
      <c r="P35" s="123"/>
      <c r="Q35" s="125"/>
      <c r="R35" s="126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2"/>
      <c r="C36" s="82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5"/>
      <c r="R36" s="55"/>
      <c r="S36" s="4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 thickBot="1">
      <c r="A37" s="127" t="s">
        <v>46</v>
      </c>
      <c r="B37" s="18"/>
      <c r="C37" s="18"/>
      <c r="D37" s="128">
        <f>SUM(D38:D39)</f>
        <v>9</v>
      </c>
      <c r="E37" s="58">
        <f>SUM(E38:E39)</f>
        <v>3</v>
      </c>
      <c r="F37" s="59">
        <f>SUM(F38:F39)</f>
        <v>12</v>
      </c>
      <c r="G37" s="128">
        <f aca="true" t="shared" si="4" ref="G37:L37">SUM(G38:G39)</f>
        <v>9</v>
      </c>
      <c r="H37" s="58">
        <f t="shared" si="4"/>
        <v>1</v>
      </c>
      <c r="I37" s="59">
        <f t="shared" si="4"/>
        <v>10</v>
      </c>
      <c r="J37" s="128">
        <f t="shared" si="4"/>
        <v>30</v>
      </c>
      <c r="K37" s="58">
        <f t="shared" si="4"/>
        <v>10</v>
      </c>
      <c r="L37" s="59">
        <f t="shared" si="4"/>
        <v>40</v>
      </c>
      <c r="M37" s="129" t="s">
        <v>19</v>
      </c>
      <c r="N37" s="128">
        <f>SUM(N38:N39)</f>
        <v>4</v>
      </c>
      <c r="O37" s="58">
        <v>25</v>
      </c>
      <c r="P37" s="59">
        <f>SUM(P38:P39)</f>
        <v>29</v>
      </c>
      <c r="Q37" s="23"/>
      <c r="R37" s="23"/>
      <c r="S37" s="24" t="s">
        <v>47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7" t="s">
        <v>48</v>
      </c>
      <c r="C38" s="38"/>
      <c r="D38" s="73">
        <v>5</v>
      </c>
      <c r="E38" s="74">
        <v>1</v>
      </c>
      <c r="F38" s="75">
        <f>SUM(D38:E38)</f>
        <v>6</v>
      </c>
      <c r="G38" s="73">
        <v>0</v>
      </c>
      <c r="H38" s="74">
        <v>0</v>
      </c>
      <c r="I38" s="75">
        <f>SUM(G38:H38)</f>
        <v>0</v>
      </c>
      <c r="J38" s="73">
        <v>7</v>
      </c>
      <c r="K38" s="74">
        <v>1</v>
      </c>
      <c r="L38" s="75">
        <f>SUM(J38:K38)</f>
        <v>8</v>
      </c>
      <c r="M38" s="36" t="s">
        <v>19</v>
      </c>
      <c r="N38" s="73">
        <v>15</v>
      </c>
      <c r="O38" s="74">
        <v>-1</v>
      </c>
      <c r="P38" s="75">
        <f>SUM(N38:O38)</f>
        <v>14</v>
      </c>
      <c r="Q38" s="43"/>
      <c r="R38" s="44" t="s">
        <v>49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30" t="s">
        <v>89</v>
      </c>
      <c r="C39" s="131"/>
      <c r="D39" s="73">
        <v>4</v>
      </c>
      <c r="E39" s="74">
        <v>2</v>
      </c>
      <c r="F39" s="88">
        <f>SUM(D39:E39)</f>
        <v>6</v>
      </c>
      <c r="G39" s="73">
        <v>9</v>
      </c>
      <c r="H39" s="74">
        <v>1</v>
      </c>
      <c r="I39" s="88">
        <f>SUM(G39:H39)</f>
        <v>10</v>
      </c>
      <c r="J39" s="73">
        <v>23</v>
      </c>
      <c r="K39" s="74">
        <v>9</v>
      </c>
      <c r="L39" s="88">
        <f>SUM(J39:K39)</f>
        <v>32</v>
      </c>
      <c r="M39" s="124" t="s">
        <v>19</v>
      </c>
      <c r="N39" s="73">
        <v>-11</v>
      </c>
      <c r="O39" s="74">
        <v>26</v>
      </c>
      <c r="P39" s="88">
        <f>SUM(N39:O39)</f>
        <v>15</v>
      </c>
      <c r="Q39" s="51"/>
      <c r="R39" s="52" t="s">
        <v>90</v>
      </c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7"/>
      <c r="B40" s="4"/>
      <c r="C40" s="4"/>
      <c r="D40" s="250" t="s">
        <v>117</v>
      </c>
      <c r="E40" s="243"/>
      <c r="F40" s="243"/>
      <c r="G40" s="243" t="s">
        <v>120</v>
      </c>
      <c r="H40" s="243"/>
      <c r="I40" s="243"/>
      <c r="J40" s="251" t="s">
        <v>120</v>
      </c>
      <c r="K40" s="252"/>
      <c r="L40" s="252"/>
      <c r="M40" s="252"/>
      <c r="N40" s="250" t="s">
        <v>119</v>
      </c>
      <c r="O40" s="243"/>
      <c r="P40" s="243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2" t="s">
        <v>50</v>
      </c>
      <c r="B41" s="133"/>
      <c r="C41" s="133"/>
      <c r="D41" s="57">
        <f>D11+D15-D19-D28-D37</f>
        <v>1424</v>
      </c>
      <c r="E41" s="58">
        <f>E11+E15-E19-E28-E37</f>
        <v>30</v>
      </c>
      <c r="F41" s="59">
        <f>SUM(D41:E41)</f>
        <v>1454</v>
      </c>
      <c r="G41" s="57">
        <f>G11+G15-G19-G28-G37</f>
        <v>1242</v>
      </c>
      <c r="H41" s="58">
        <f>H11+H15-H19-H28-H37</f>
        <v>29</v>
      </c>
      <c r="I41" s="59">
        <f>SUM(G41:H41)</f>
        <v>1271</v>
      </c>
      <c r="J41" s="57">
        <f>J11+J15-J19-J28-J37</f>
        <v>1242</v>
      </c>
      <c r="K41" s="58">
        <f>K11+K15-K19-K28-K37</f>
        <v>29</v>
      </c>
      <c r="L41" s="59">
        <f>SUM(J41:K41)</f>
        <v>1271</v>
      </c>
      <c r="M41" s="22">
        <v>-37.8</v>
      </c>
      <c r="N41" s="57">
        <f>N11+N15-N19-N28-N37</f>
        <v>1995</v>
      </c>
      <c r="O41" s="58">
        <f>O11+O15-O19-O28-O37</f>
        <v>49</v>
      </c>
      <c r="P41" s="59">
        <f>SUM(N41:O41)</f>
        <v>2044</v>
      </c>
      <c r="Q41" s="134"/>
      <c r="R41" s="134"/>
      <c r="S41" s="135" t="s">
        <v>51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6"/>
      <c r="B42" s="137"/>
      <c r="C42" s="137"/>
      <c r="D42" s="53"/>
      <c r="E42" s="53"/>
      <c r="F42" s="53"/>
      <c r="G42" s="53"/>
      <c r="H42" s="53"/>
      <c r="I42" s="53"/>
      <c r="J42" s="53"/>
      <c r="K42" s="53"/>
      <c r="L42" s="53"/>
      <c r="M42" s="138"/>
      <c r="N42" s="53"/>
      <c r="O42" s="53"/>
      <c r="P42" s="53"/>
      <c r="Q42" s="253"/>
      <c r="R42" s="253"/>
      <c r="S42" s="4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7" t="s">
        <v>92</v>
      </c>
      <c r="B43" s="18"/>
      <c r="C43" s="18"/>
      <c r="D43" s="128">
        <f>SUM(D44:D45)</f>
        <v>1424</v>
      </c>
      <c r="E43" s="58">
        <f>SUM(E44:E45)</f>
        <v>30</v>
      </c>
      <c r="F43" s="139">
        <f>SUM(F44:F45)</f>
        <v>1454</v>
      </c>
      <c r="G43" s="128">
        <f aca="true" t="shared" si="5" ref="G43:L43">SUM(G44:G45)</f>
        <v>1242</v>
      </c>
      <c r="H43" s="58">
        <f t="shared" si="5"/>
        <v>29</v>
      </c>
      <c r="I43" s="139">
        <f t="shared" si="5"/>
        <v>1271</v>
      </c>
      <c r="J43" s="128">
        <f t="shared" si="5"/>
        <v>1242</v>
      </c>
      <c r="K43" s="58">
        <f t="shared" si="5"/>
        <v>29</v>
      </c>
      <c r="L43" s="139">
        <f t="shared" si="5"/>
        <v>1271</v>
      </c>
      <c r="M43" s="22">
        <v>-37.8</v>
      </c>
      <c r="N43" s="128">
        <f>SUM(N44:N45)</f>
        <v>1995</v>
      </c>
      <c r="O43" s="58">
        <f>SUM(O44:O45)</f>
        <v>49</v>
      </c>
      <c r="P43" s="139">
        <f>SUM(P44:P45)</f>
        <v>2044</v>
      </c>
      <c r="Q43" s="23"/>
      <c r="R43" s="23"/>
      <c r="S43" s="24" t="s">
        <v>91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40"/>
      <c r="B44" s="37" t="s">
        <v>52</v>
      </c>
      <c r="C44" s="38"/>
      <c r="D44" s="141">
        <v>1130</v>
      </c>
      <c r="E44" s="74">
        <v>30</v>
      </c>
      <c r="F44" s="75">
        <f>SUM(D44:E44)</f>
        <v>1160</v>
      </c>
      <c r="G44" s="141">
        <v>968</v>
      </c>
      <c r="H44" s="74">
        <v>29</v>
      </c>
      <c r="I44" s="75">
        <f>SUM(G44:H44)</f>
        <v>997</v>
      </c>
      <c r="J44" s="141">
        <v>968</v>
      </c>
      <c r="K44" s="74">
        <v>29</v>
      </c>
      <c r="L44" s="75">
        <f>SUM(J44:K44)</f>
        <v>997</v>
      </c>
      <c r="M44" s="142">
        <v>-44.7</v>
      </c>
      <c r="N44" s="141">
        <v>1754</v>
      </c>
      <c r="O44" s="74">
        <v>48</v>
      </c>
      <c r="P44" s="75">
        <f>SUM(N44:O44)</f>
        <v>1802</v>
      </c>
      <c r="Q44" s="43"/>
      <c r="R44" s="44" t="s">
        <v>125</v>
      </c>
      <c r="S44" s="4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40"/>
      <c r="B45" s="130" t="s">
        <v>53</v>
      </c>
      <c r="C45" s="131"/>
      <c r="D45" s="86">
        <v>294</v>
      </c>
      <c r="E45" s="87">
        <v>0</v>
      </c>
      <c r="F45" s="143">
        <f>SUM(D45:E45)</f>
        <v>294</v>
      </c>
      <c r="G45" s="86">
        <v>274</v>
      </c>
      <c r="H45" s="87">
        <v>0</v>
      </c>
      <c r="I45" s="143">
        <f>SUM(G45:H45)</f>
        <v>274</v>
      </c>
      <c r="J45" s="86">
        <v>274</v>
      </c>
      <c r="K45" s="87">
        <v>0</v>
      </c>
      <c r="L45" s="143">
        <f>SUM(J45:K45)</f>
        <v>274</v>
      </c>
      <c r="M45" s="89">
        <v>13.2</v>
      </c>
      <c r="N45" s="86">
        <v>241</v>
      </c>
      <c r="O45" s="87">
        <v>1</v>
      </c>
      <c r="P45" s="143">
        <f>SUM(N45:O45)</f>
        <v>242</v>
      </c>
      <c r="Q45" s="51"/>
      <c r="R45" s="52" t="s">
        <v>54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7"/>
      <c r="B46" s="18"/>
      <c r="C46" s="18"/>
      <c r="D46" s="53"/>
      <c r="E46" s="53"/>
      <c r="F46" s="53"/>
      <c r="G46" s="53"/>
      <c r="H46" s="53"/>
      <c r="I46" s="53"/>
      <c r="J46" s="53"/>
      <c r="K46" s="53"/>
      <c r="L46" s="53"/>
      <c r="M46" s="144"/>
      <c r="N46" s="53"/>
      <c r="O46" s="53"/>
      <c r="P46" s="53"/>
      <c r="Q46" s="23"/>
      <c r="R46" s="23"/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5" t="s">
        <v>55</v>
      </c>
      <c r="B47" s="146"/>
      <c r="C47" s="146"/>
      <c r="D47" s="147"/>
      <c r="E47" s="148"/>
      <c r="F47" s="149"/>
      <c r="G47" s="147"/>
      <c r="H47" s="148"/>
      <c r="I47" s="149"/>
      <c r="J47" s="147"/>
      <c r="K47" s="148"/>
      <c r="L47" s="149"/>
      <c r="M47" s="150"/>
      <c r="N47" s="147"/>
      <c r="O47" s="148"/>
      <c r="P47" s="149"/>
      <c r="Q47" s="254" t="s">
        <v>56</v>
      </c>
      <c r="R47" s="253"/>
      <c r="S47" s="255"/>
    </row>
    <row r="48" spans="1:19" s="2" customFormat="1" ht="21" customHeight="1">
      <c r="A48" s="151" t="s">
        <v>57</v>
      </c>
      <c r="B48" s="152"/>
      <c r="C48" s="152"/>
      <c r="D48" s="153"/>
      <c r="E48" s="154"/>
      <c r="F48" s="155"/>
      <c r="G48" s="153"/>
      <c r="H48" s="154"/>
      <c r="I48" s="155"/>
      <c r="J48" s="153"/>
      <c r="K48" s="154"/>
      <c r="L48" s="155"/>
      <c r="M48" s="156"/>
      <c r="N48" s="153"/>
      <c r="O48" s="154"/>
      <c r="P48" s="155"/>
      <c r="Q48" s="256" t="s">
        <v>58</v>
      </c>
      <c r="R48" s="257"/>
      <c r="S48" s="258"/>
    </row>
    <row r="49" spans="1:19" s="2" customFormat="1" ht="21" customHeight="1">
      <c r="A49" s="259" t="s">
        <v>59</v>
      </c>
      <c r="B49" s="260"/>
      <c r="C49" s="261"/>
      <c r="D49" s="153"/>
      <c r="E49" s="154"/>
      <c r="F49" s="155"/>
      <c r="G49" s="153"/>
      <c r="H49" s="154"/>
      <c r="I49" s="155"/>
      <c r="J49" s="153"/>
      <c r="K49" s="154"/>
      <c r="L49" s="155"/>
      <c r="M49" s="156"/>
      <c r="N49" s="153"/>
      <c r="O49" s="154"/>
      <c r="P49" s="155"/>
      <c r="Q49" s="256" t="s">
        <v>60</v>
      </c>
      <c r="R49" s="257"/>
      <c r="S49" s="258"/>
    </row>
    <row r="50" spans="1:19" s="2" customFormat="1" ht="21" customHeight="1">
      <c r="A50" s="157"/>
      <c r="B50" s="82" t="s">
        <v>61</v>
      </c>
      <c r="C50" s="82"/>
      <c r="D50" s="158">
        <v>17</v>
      </c>
      <c r="E50" s="154">
        <v>0</v>
      </c>
      <c r="F50" s="159">
        <f>SUM(D50:E50)</f>
        <v>17</v>
      </c>
      <c r="G50" s="158">
        <v>15</v>
      </c>
      <c r="H50" s="154">
        <v>0</v>
      </c>
      <c r="I50" s="159">
        <f>SUM(G50:H50)</f>
        <v>15</v>
      </c>
      <c r="J50" s="158">
        <v>0</v>
      </c>
      <c r="K50" s="154">
        <v>0</v>
      </c>
      <c r="L50" s="159">
        <f>SUM(J50:K50)</f>
        <v>0</v>
      </c>
      <c r="M50" s="160" t="s">
        <v>19</v>
      </c>
      <c r="N50" s="158">
        <v>8</v>
      </c>
      <c r="O50" s="154">
        <v>0</v>
      </c>
      <c r="P50" s="159">
        <f>SUM(N50:O50)</f>
        <v>8</v>
      </c>
      <c r="Q50" s="266" t="s">
        <v>62</v>
      </c>
      <c r="R50" s="267"/>
      <c r="S50" s="45"/>
    </row>
    <row r="51" spans="1:19" s="2" customFormat="1" ht="21" customHeight="1">
      <c r="A51" s="157"/>
      <c r="B51" s="82" t="s">
        <v>93</v>
      </c>
      <c r="C51" s="82"/>
      <c r="D51" s="158">
        <v>11</v>
      </c>
      <c r="E51" s="154">
        <v>0</v>
      </c>
      <c r="F51" s="161">
        <f>SUM(D51:E51)</f>
        <v>11</v>
      </c>
      <c r="G51" s="158">
        <v>0</v>
      </c>
      <c r="H51" s="154">
        <v>0</v>
      </c>
      <c r="I51" s="161">
        <f>SUM(G51:H51)</f>
        <v>0</v>
      </c>
      <c r="J51" s="158">
        <v>125</v>
      </c>
      <c r="K51" s="154">
        <v>0</v>
      </c>
      <c r="L51" s="161">
        <f>SUM(J51:K51)</f>
        <v>125</v>
      </c>
      <c r="M51" s="160" t="s">
        <v>19</v>
      </c>
      <c r="N51" s="158">
        <v>111</v>
      </c>
      <c r="O51" s="154">
        <v>0</v>
      </c>
      <c r="P51" s="161">
        <f>SUM(N51:O51)</f>
        <v>111</v>
      </c>
      <c r="Q51" s="266" t="s">
        <v>94</v>
      </c>
      <c r="R51" s="267"/>
      <c r="S51" s="45"/>
    </row>
    <row r="52" spans="1:19" s="2" customFormat="1" ht="21" customHeight="1">
      <c r="A52" s="157"/>
      <c r="B52" s="82" t="s">
        <v>63</v>
      </c>
      <c r="C52" s="82"/>
      <c r="D52" s="158">
        <v>13</v>
      </c>
      <c r="E52" s="154">
        <v>0</v>
      </c>
      <c r="F52" s="159">
        <f>SUM(D52:E52)</f>
        <v>13</v>
      </c>
      <c r="G52" s="158">
        <v>4</v>
      </c>
      <c r="H52" s="154">
        <v>0</v>
      </c>
      <c r="I52" s="159">
        <f>SUM(G52:H52)</f>
        <v>4</v>
      </c>
      <c r="J52" s="158">
        <v>115</v>
      </c>
      <c r="K52" s="154">
        <v>0</v>
      </c>
      <c r="L52" s="159">
        <f>SUM(J52:K52)</f>
        <v>115</v>
      </c>
      <c r="M52" s="160" t="s">
        <v>19</v>
      </c>
      <c r="N52" s="158">
        <v>115</v>
      </c>
      <c r="O52" s="154">
        <v>0</v>
      </c>
      <c r="P52" s="159">
        <f>SUM(N52:O52)</f>
        <v>115</v>
      </c>
      <c r="Q52" s="266" t="s">
        <v>64</v>
      </c>
      <c r="R52" s="267"/>
      <c r="S52" s="45"/>
    </row>
    <row r="53" spans="1:19" s="2" customFormat="1" ht="21" customHeight="1">
      <c r="A53" s="157"/>
      <c r="B53" s="82" t="s">
        <v>65</v>
      </c>
      <c r="C53" s="82"/>
      <c r="D53" s="158">
        <v>0</v>
      </c>
      <c r="E53" s="162">
        <v>0</v>
      </c>
      <c r="F53" s="159">
        <f>SUM(D53:E53)</f>
        <v>0</v>
      </c>
      <c r="G53" s="158">
        <v>0</v>
      </c>
      <c r="H53" s="162">
        <v>0</v>
      </c>
      <c r="I53" s="159">
        <f>SUM(G53:H53)</f>
        <v>0</v>
      </c>
      <c r="J53" s="158">
        <v>-1</v>
      </c>
      <c r="K53" s="162">
        <v>0</v>
      </c>
      <c r="L53" s="159">
        <f>SUM(J53:K53)</f>
        <v>-1</v>
      </c>
      <c r="M53" s="160" t="s">
        <v>19</v>
      </c>
      <c r="N53" s="158">
        <v>0</v>
      </c>
      <c r="O53" s="162">
        <v>0</v>
      </c>
      <c r="P53" s="159">
        <f>SUM(N53:O53)</f>
        <v>0</v>
      </c>
      <c r="Q53" s="266" t="s">
        <v>66</v>
      </c>
      <c r="R53" s="267"/>
      <c r="S53" s="45"/>
    </row>
    <row r="54" spans="1:19" s="2" customFormat="1" ht="21" customHeight="1" thickBot="1">
      <c r="A54" s="163"/>
      <c r="B54" s="164" t="s">
        <v>67</v>
      </c>
      <c r="C54" s="164"/>
      <c r="D54" s="165">
        <v>15</v>
      </c>
      <c r="E54" s="166">
        <v>0</v>
      </c>
      <c r="F54" s="167">
        <f>SUM(D54:E54)</f>
        <v>15</v>
      </c>
      <c r="G54" s="165">
        <v>11</v>
      </c>
      <c r="H54" s="166">
        <v>0</v>
      </c>
      <c r="I54" s="167">
        <f>SUM(G54:H54)</f>
        <v>11</v>
      </c>
      <c r="J54" s="165">
        <v>11</v>
      </c>
      <c r="K54" s="166">
        <v>0</v>
      </c>
      <c r="L54" s="167">
        <f>SUM(J54:K54)</f>
        <v>11</v>
      </c>
      <c r="M54" s="168" t="s">
        <v>19</v>
      </c>
      <c r="N54" s="165">
        <v>4</v>
      </c>
      <c r="O54" s="166">
        <v>0</v>
      </c>
      <c r="P54" s="167">
        <f>SUM(N54:O54)</f>
        <v>4</v>
      </c>
      <c r="Q54" s="262" t="s">
        <v>68</v>
      </c>
      <c r="R54" s="263"/>
      <c r="S54" s="169"/>
    </row>
    <row r="55" spans="1:171" s="2" customFormat="1" ht="19.5">
      <c r="A55" s="170" t="s">
        <v>69</v>
      </c>
      <c r="B55" s="171"/>
      <c r="C55" s="171"/>
      <c r="D55" s="171"/>
      <c r="E55" s="171"/>
      <c r="F55" s="171"/>
      <c r="G55" s="171"/>
      <c r="H55" s="171"/>
      <c r="I55" s="171"/>
      <c r="J55" s="174" t="s">
        <v>95</v>
      </c>
      <c r="K55" s="272" t="s">
        <v>70</v>
      </c>
      <c r="L55" s="272"/>
      <c r="M55" s="272"/>
      <c r="N55" s="272"/>
      <c r="O55" s="272"/>
      <c r="P55" s="272"/>
      <c r="Q55" s="272"/>
      <c r="R55" s="272"/>
      <c r="S55" s="273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74" t="s">
        <v>71</v>
      </c>
      <c r="B56" s="275"/>
      <c r="C56" s="275"/>
      <c r="D56" s="275"/>
      <c r="E56" s="275"/>
      <c r="F56" s="275"/>
      <c r="G56" s="275"/>
      <c r="H56" s="275"/>
      <c r="I56" s="275"/>
      <c r="J56" s="175" t="s">
        <v>127</v>
      </c>
      <c r="K56" s="172"/>
      <c r="L56" s="172"/>
      <c r="M56" s="172"/>
      <c r="N56" s="172"/>
      <c r="O56" s="172"/>
      <c r="P56" s="172"/>
      <c r="Q56" s="172"/>
      <c r="R56" s="172"/>
      <c r="S56" s="187" t="s">
        <v>74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6"/>
      <c r="B57" s="177"/>
      <c r="C57" s="177"/>
      <c r="D57" s="178"/>
      <c r="E57" s="178"/>
      <c r="F57" s="264" t="s">
        <v>72</v>
      </c>
      <c r="G57" s="264"/>
      <c r="H57" s="264"/>
      <c r="I57" s="264"/>
      <c r="J57" s="188" t="s">
        <v>109</v>
      </c>
      <c r="K57" s="265" t="s">
        <v>73</v>
      </c>
      <c r="L57" s="265"/>
      <c r="M57" s="265"/>
      <c r="N57" s="265"/>
      <c r="O57" s="265"/>
      <c r="P57" s="8"/>
      <c r="Q57" s="186"/>
      <c r="R57" s="186"/>
      <c r="S57" s="45"/>
      <c r="T57" s="179"/>
      <c r="U57" s="17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6"/>
      <c r="B58" s="177"/>
      <c r="C58" s="177"/>
      <c r="D58" s="178"/>
      <c r="E58" s="178"/>
      <c r="F58" s="280" t="s">
        <v>75</v>
      </c>
      <c r="G58" s="280"/>
      <c r="H58" s="280"/>
      <c r="I58" s="280"/>
      <c r="J58" s="188" t="s">
        <v>108</v>
      </c>
      <c r="K58" s="265" t="s">
        <v>76</v>
      </c>
      <c r="L58" s="265"/>
      <c r="M58" s="265"/>
      <c r="N58" s="265"/>
      <c r="O58" s="180"/>
      <c r="P58" s="172"/>
      <c r="Q58" s="172"/>
      <c r="R58" s="172"/>
      <c r="S58" s="173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81"/>
      <c r="B59" s="282"/>
      <c r="C59" s="282"/>
      <c r="D59" s="181"/>
      <c r="E59" s="181"/>
      <c r="F59" s="283" t="s">
        <v>111</v>
      </c>
      <c r="G59" s="283"/>
      <c r="H59" s="283"/>
      <c r="I59" s="283"/>
      <c r="J59" s="188" t="s">
        <v>110</v>
      </c>
      <c r="K59" s="284" t="s">
        <v>105</v>
      </c>
      <c r="L59" s="284"/>
      <c r="M59" s="284"/>
      <c r="N59" s="284"/>
      <c r="O59" s="180"/>
      <c r="P59" s="172"/>
      <c r="Q59" s="172"/>
      <c r="R59" s="172"/>
      <c r="S59" s="17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68" t="s">
        <v>77</v>
      </c>
      <c r="B60" s="269"/>
      <c r="C60" s="269"/>
      <c r="D60" s="269"/>
      <c r="E60" s="269"/>
      <c r="F60" s="269"/>
      <c r="G60" s="269"/>
      <c r="H60" s="269"/>
      <c r="I60" s="269"/>
      <c r="J60" s="174" t="s">
        <v>96</v>
      </c>
      <c r="K60" s="270" t="s">
        <v>78</v>
      </c>
      <c r="L60" s="270"/>
      <c r="M60" s="270"/>
      <c r="N60" s="270"/>
      <c r="O60" s="270"/>
      <c r="P60" s="270"/>
      <c r="Q60" s="270"/>
      <c r="R60" s="270"/>
      <c r="S60" s="271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74" t="s">
        <v>99</v>
      </c>
      <c r="B61" s="275"/>
      <c r="C61" s="275"/>
      <c r="D61" s="275"/>
      <c r="E61" s="275"/>
      <c r="F61" s="275"/>
      <c r="G61" s="275"/>
      <c r="H61" s="275"/>
      <c r="I61" s="275"/>
      <c r="J61" s="174" t="s">
        <v>97</v>
      </c>
      <c r="K61" s="270" t="s">
        <v>122</v>
      </c>
      <c r="L61" s="270"/>
      <c r="M61" s="270"/>
      <c r="N61" s="270"/>
      <c r="O61" s="270"/>
      <c r="P61" s="270"/>
      <c r="Q61" s="270"/>
      <c r="R61" s="270"/>
      <c r="S61" s="271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74" t="s">
        <v>100</v>
      </c>
      <c r="B62" s="275"/>
      <c r="C62" s="275"/>
      <c r="D62" s="275"/>
      <c r="E62" s="275"/>
      <c r="F62" s="275"/>
      <c r="G62" s="275"/>
      <c r="H62" s="275"/>
      <c r="I62" s="275"/>
      <c r="J62" s="174"/>
      <c r="K62" s="172"/>
      <c r="L62" s="172"/>
      <c r="M62" s="172"/>
      <c r="N62" s="172"/>
      <c r="O62" s="172"/>
      <c r="P62" s="172"/>
      <c r="Q62" s="172"/>
      <c r="R62" s="172"/>
      <c r="S62" s="173" t="s">
        <v>123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276" t="s">
        <v>79</v>
      </c>
      <c r="B63" s="277"/>
      <c r="C63" s="277"/>
      <c r="D63" s="277"/>
      <c r="E63" s="277"/>
      <c r="F63" s="277"/>
      <c r="G63" s="277"/>
      <c r="H63" s="277"/>
      <c r="I63" s="277"/>
      <c r="J63" s="182" t="s">
        <v>98</v>
      </c>
      <c r="K63" s="278" t="s">
        <v>126</v>
      </c>
      <c r="L63" s="278"/>
      <c r="M63" s="278"/>
      <c r="N63" s="278"/>
      <c r="O63" s="278"/>
      <c r="P63" s="278"/>
      <c r="Q63" s="278"/>
      <c r="R63" s="278"/>
      <c r="S63" s="279"/>
      <c r="T63" s="140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FK64" s="183"/>
      <c r="FL64" s="183"/>
      <c r="FM64" s="183"/>
      <c r="FN64" s="183"/>
      <c r="FO64" s="183"/>
    </row>
    <row r="65" spans="1:171" ht="21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FK65" s="183"/>
      <c r="FL65" s="183"/>
      <c r="FM65" s="183"/>
      <c r="FN65" s="183"/>
      <c r="FO65" s="183"/>
    </row>
    <row r="66" spans="1:171" ht="21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FK66" s="183"/>
      <c r="FL66" s="183"/>
      <c r="FM66" s="183"/>
      <c r="FN66" s="183"/>
      <c r="FO66" s="183"/>
    </row>
    <row r="67" spans="1:171" ht="21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FK67" s="183"/>
      <c r="FL67" s="183"/>
      <c r="FM67" s="183"/>
      <c r="FN67" s="183"/>
      <c r="FO67" s="183"/>
    </row>
    <row r="68" spans="1:171" ht="12.7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FK68" s="183"/>
      <c r="FL68" s="183"/>
      <c r="FM68" s="183"/>
      <c r="FN68" s="183"/>
      <c r="FO68" s="183"/>
    </row>
    <row r="69" spans="1:171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FK69" s="183"/>
      <c r="FL69" s="183"/>
      <c r="FM69" s="183"/>
      <c r="FN69" s="183"/>
      <c r="FO69" s="183"/>
    </row>
    <row r="70" spans="1:171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FK70" s="183"/>
      <c r="FL70" s="183"/>
      <c r="FM70" s="183"/>
      <c r="FN70" s="183"/>
      <c r="FO70" s="183"/>
    </row>
    <row r="71" spans="1:171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FK71" s="183"/>
      <c r="FL71" s="183"/>
      <c r="FM71" s="183"/>
      <c r="FN71" s="183"/>
      <c r="FO71" s="183"/>
    </row>
    <row r="72" spans="1:171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FK72" s="183"/>
      <c r="FL72" s="183"/>
      <c r="FM72" s="183"/>
      <c r="FN72" s="183"/>
      <c r="FO72" s="183"/>
    </row>
    <row r="73" spans="1:171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FK73" s="183"/>
      <c r="FL73" s="183"/>
      <c r="FM73" s="183"/>
      <c r="FN73" s="183"/>
      <c r="FO73" s="183"/>
    </row>
    <row r="74" spans="1:171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FK74" s="183"/>
      <c r="FL74" s="183"/>
      <c r="FM74" s="183"/>
      <c r="FN74" s="183"/>
      <c r="FO74" s="183"/>
    </row>
    <row r="75" spans="1:171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FK75" s="183"/>
      <c r="FL75" s="183"/>
      <c r="FM75" s="183"/>
      <c r="FN75" s="183"/>
      <c r="FO75" s="183"/>
    </row>
    <row r="76" spans="1:171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FK76" s="183"/>
      <c r="FL76" s="183"/>
      <c r="FM76" s="183"/>
      <c r="FN76" s="183"/>
      <c r="FO76" s="183"/>
    </row>
    <row r="77" spans="1:171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FK77" s="183"/>
      <c r="FL77" s="183"/>
      <c r="FM77" s="183"/>
      <c r="FN77" s="183"/>
      <c r="FO77" s="183"/>
    </row>
    <row r="78" spans="1:171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FK78" s="183"/>
      <c r="FL78" s="183"/>
      <c r="FM78" s="183"/>
      <c r="FN78" s="183"/>
      <c r="FO78" s="183"/>
    </row>
    <row r="79" spans="1:171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FK79" s="183"/>
      <c r="FL79" s="183"/>
      <c r="FM79" s="183"/>
      <c r="FN79" s="183"/>
      <c r="FO79" s="183"/>
    </row>
    <row r="80" spans="1:171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FK80" s="183"/>
      <c r="FL80" s="183"/>
      <c r="FM80" s="183"/>
      <c r="FN80" s="183"/>
      <c r="FO80" s="183"/>
    </row>
    <row r="81" spans="1:171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FK81" s="183"/>
      <c r="FL81" s="183"/>
      <c r="FM81" s="183"/>
      <c r="FN81" s="183"/>
      <c r="FO81" s="183"/>
    </row>
    <row r="82" spans="1:171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FK82" s="183"/>
      <c r="FL82" s="183"/>
      <c r="FM82" s="183"/>
      <c r="FN82" s="183"/>
      <c r="FO82" s="183"/>
    </row>
    <row r="83" spans="1:171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FK83" s="183"/>
      <c r="FL83" s="183"/>
      <c r="FM83" s="183"/>
      <c r="FN83" s="183"/>
      <c r="FO83" s="183"/>
    </row>
    <row r="84" spans="1:171" ht="12.7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FK84" s="183"/>
      <c r="FL84" s="183"/>
      <c r="FM84" s="183"/>
      <c r="FN84" s="183"/>
      <c r="FO84" s="183"/>
    </row>
    <row r="85" spans="1:171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FK85" s="183"/>
      <c r="FL85" s="183"/>
      <c r="FM85" s="183"/>
      <c r="FN85" s="183"/>
      <c r="FO85" s="183"/>
    </row>
    <row r="86" spans="1:171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FK86" s="183"/>
      <c r="FL86" s="183"/>
      <c r="FM86" s="183"/>
      <c r="FN86" s="183"/>
      <c r="FO86" s="183"/>
    </row>
    <row r="87" spans="1:171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FK87" s="183"/>
      <c r="FL87" s="183"/>
      <c r="FM87" s="183"/>
      <c r="FN87" s="183"/>
      <c r="FO87" s="183"/>
    </row>
    <row r="88" spans="1:171" ht="12.7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FK88" s="183"/>
      <c r="FL88" s="183"/>
      <c r="FM88" s="183"/>
      <c r="FN88" s="183"/>
      <c r="FO88" s="183"/>
    </row>
    <row r="89" spans="1:171" ht="12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FK89" s="183"/>
      <c r="FL89" s="183"/>
      <c r="FM89" s="183"/>
      <c r="FN89" s="183"/>
      <c r="FO89" s="183"/>
    </row>
    <row r="90" spans="1:171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FK90" s="183"/>
      <c r="FL90" s="183"/>
      <c r="FM90" s="183"/>
      <c r="FN90" s="183"/>
      <c r="FO90" s="183"/>
    </row>
    <row r="91" spans="1:171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FK91" s="183"/>
      <c r="FL91" s="183"/>
      <c r="FM91" s="183"/>
      <c r="FN91" s="183"/>
      <c r="FO91" s="183"/>
    </row>
    <row r="92" spans="1:171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FK92" s="183"/>
      <c r="FL92" s="183"/>
      <c r="FM92" s="183"/>
      <c r="FN92" s="183"/>
      <c r="FO92" s="183"/>
    </row>
    <row r="93" spans="1:171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FK93" s="183"/>
      <c r="FL93" s="183"/>
      <c r="FM93" s="183"/>
      <c r="FN93" s="183"/>
      <c r="FO93" s="183"/>
    </row>
    <row r="94" spans="1:171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FK94" s="183"/>
      <c r="FL94" s="183"/>
      <c r="FM94" s="183"/>
      <c r="FN94" s="183"/>
      <c r="FO94" s="183"/>
    </row>
    <row r="95" spans="1:171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FK95" s="183"/>
      <c r="FL95" s="183"/>
      <c r="FM95" s="183"/>
      <c r="FN95" s="183"/>
      <c r="FO95" s="183"/>
    </row>
    <row r="96" spans="1:171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FK96" s="183"/>
      <c r="FL96" s="183"/>
      <c r="FM96" s="183"/>
      <c r="FN96" s="183"/>
      <c r="FO96" s="183"/>
    </row>
    <row r="97" spans="1:171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FK97" s="183"/>
      <c r="FL97" s="183"/>
      <c r="FM97" s="183"/>
      <c r="FN97" s="183"/>
      <c r="FO97" s="183"/>
    </row>
    <row r="98" spans="1:171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FK98" s="183"/>
      <c r="FL98" s="183"/>
      <c r="FM98" s="183"/>
      <c r="FN98" s="183"/>
      <c r="FO98" s="183"/>
    </row>
    <row r="99" spans="1:171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FK99" s="183"/>
      <c r="FL99" s="183"/>
      <c r="FM99" s="183"/>
      <c r="FN99" s="183"/>
      <c r="FO99" s="183"/>
    </row>
    <row r="100" spans="1:171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FK100" s="183"/>
      <c r="FL100" s="183"/>
      <c r="FM100" s="183"/>
      <c r="FN100" s="183"/>
      <c r="FO100" s="183"/>
    </row>
    <row r="101" spans="1:171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FK101" s="183"/>
      <c r="FL101" s="183"/>
      <c r="FM101" s="183"/>
      <c r="FN101" s="183"/>
      <c r="FO101" s="183"/>
    </row>
    <row r="102" spans="1:171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FK102" s="183"/>
      <c r="FL102" s="183"/>
      <c r="FM102" s="183"/>
      <c r="FN102" s="183"/>
      <c r="FO102" s="183"/>
    </row>
    <row r="103" spans="1:171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FK103" s="183"/>
      <c r="FL103" s="183"/>
      <c r="FM103" s="183"/>
      <c r="FN103" s="183"/>
      <c r="FO103" s="183"/>
    </row>
    <row r="104" spans="1:171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FK104" s="183"/>
      <c r="FL104" s="183"/>
      <c r="FM104" s="183"/>
      <c r="FN104" s="183"/>
      <c r="FO104" s="183"/>
    </row>
    <row r="105" spans="1:171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FK105" s="183"/>
      <c r="FL105" s="183"/>
      <c r="FM105" s="183"/>
      <c r="FN105" s="183"/>
      <c r="FO105" s="183"/>
    </row>
    <row r="106" spans="1:171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FK106" s="183"/>
      <c r="FL106" s="183"/>
      <c r="FM106" s="183"/>
      <c r="FN106" s="183"/>
      <c r="FO106" s="183"/>
    </row>
    <row r="107" spans="1:171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FK107" s="183"/>
      <c r="FL107" s="183"/>
      <c r="FM107" s="183"/>
      <c r="FN107" s="183"/>
      <c r="FO107" s="183"/>
    </row>
    <row r="108" spans="1:171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FK108" s="183"/>
      <c r="FL108" s="183"/>
      <c r="FM108" s="183"/>
      <c r="FN108" s="183"/>
      <c r="FO108" s="183"/>
    </row>
    <row r="109" spans="1:171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FK109" s="183"/>
      <c r="FL109" s="183"/>
      <c r="FM109" s="183"/>
      <c r="FN109" s="183"/>
      <c r="FO109" s="183"/>
    </row>
    <row r="110" spans="1:171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FK110" s="183"/>
      <c r="FL110" s="183"/>
      <c r="FM110" s="183"/>
      <c r="FN110" s="183"/>
      <c r="FO110" s="183"/>
    </row>
    <row r="111" spans="1:171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FK111" s="183"/>
      <c r="FL111" s="183"/>
      <c r="FM111" s="183"/>
      <c r="FN111" s="183"/>
      <c r="FO111" s="183"/>
    </row>
    <row r="112" spans="1:171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FK112" s="183"/>
      <c r="FL112" s="183"/>
      <c r="FM112" s="183"/>
      <c r="FN112" s="183"/>
      <c r="FO112" s="183"/>
    </row>
    <row r="113" spans="1:171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FK113" s="183"/>
      <c r="FL113" s="183"/>
      <c r="FM113" s="183"/>
      <c r="FN113" s="183"/>
      <c r="FO113" s="183"/>
    </row>
    <row r="114" spans="1:171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FK114" s="183"/>
      <c r="FL114" s="183"/>
      <c r="FM114" s="183"/>
      <c r="FN114" s="183"/>
      <c r="FO114" s="183"/>
    </row>
    <row r="115" spans="1:171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FK115" s="183"/>
      <c r="FL115" s="183"/>
      <c r="FM115" s="183"/>
      <c r="FN115" s="183"/>
      <c r="FO115" s="183"/>
    </row>
    <row r="116" spans="1:171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FK116" s="183"/>
      <c r="FL116" s="183"/>
      <c r="FM116" s="183"/>
      <c r="FN116" s="183"/>
      <c r="FO116" s="183"/>
    </row>
    <row r="117" spans="1:171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FK117" s="183"/>
      <c r="FL117" s="183"/>
      <c r="FM117" s="183"/>
      <c r="FN117" s="183"/>
      <c r="FO117" s="183"/>
    </row>
    <row r="118" spans="1:171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FK118" s="183"/>
      <c r="FL118" s="183"/>
      <c r="FM118" s="183"/>
      <c r="FN118" s="183"/>
      <c r="FO118" s="183"/>
    </row>
    <row r="119" spans="1:171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FK119" s="183"/>
      <c r="FL119" s="183"/>
      <c r="FM119" s="183"/>
      <c r="FN119" s="183"/>
      <c r="FO119" s="183"/>
    </row>
    <row r="120" spans="1:171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FK120" s="183"/>
      <c r="FL120" s="183"/>
      <c r="FM120" s="183"/>
      <c r="FN120" s="183"/>
      <c r="FO120" s="183"/>
    </row>
    <row r="121" spans="1:171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FK121" s="183"/>
      <c r="FL121" s="183"/>
      <c r="FM121" s="183"/>
      <c r="FN121" s="183"/>
      <c r="FO121" s="183"/>
    </row>
    <row r="122" spans="1:171" ht="12.7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FK122" s="183"/>
      <c r="FL122" s="183"/>
      <c r="FM122" s="183"/>
      <c r="FN122" s="183"/>
      <c r="FO122" s="183"/>
    </row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  <row r="153" s="183" customFormat="1" ht="12.75"/>
    <row r="154" s="183" customFormat="1" ht="12.75"/>
    <row r="155" s="183" customFormat="1" ht="12.75"/>
    <row r="156" s="183" customFormat="1" ht="12.75"/>
    <row r="157" s="183" customFormat="1" ht="12.75"/>
    <row r="158" s="183" customFormat="1" ht="12.75"/>
    <row r="159" s="183" customFormat="1" ht="12.75"/>
    <row r="160" s="183" customFormat="1" ht="12.75"/>
    <row r="161" s="183" customFormat="1" ht="12.75"/>
    <row r="162" s="183" customFormat="1" ht="12.75"/>
    <row r="163" s="183" customFormat="1" ht="12.75"/>
    <row r="164" s="183" customFormat="1" ht="12.75"/>
    <row r="165" s="183" customFormat="1" ht="12.75"/>
    <row r="166" s="183" customFormat="1" ht="12.75"/>
    <row r="167" s="183" customFormat="1" ht="12.75"/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16" s="183" customFormat="1" ht="12.75"/>
    <row r="217" s="183" customFormat="1" ht="12.75"/>
    <row r="218" s="183" customFormat="1" ht="12.75"/>
    <row r="219" s="183" customFormat="1" ht="12.75"/>
    <row r="220" s="183" customFormat="1" ht="12.75"/>
    <row r="221" s="183" customFormat="1" ht="12.75"/>
    <row r="222" s="183" customFormat="1" ht="12.75"/>
    <row r="223" s="183" customFormat="1" ht="12.75"/>
    <row r="224" s="183" customFormat="1" ht="12.75"/>
    <row r="225" s="183" customFormat="1" ht="12.75"/>
    <row r="226" s="183" customFormat="1" ht="12.75"/>
    <row r="227" s="183" customFormat="1" ht="12.75"/>
    <row r="228" s="183" customFormat="1" ht="12.75"/>
    <row r="229" s="183" customFormat="1" ht="12.75"/>
    <row r="230" s="183" customFormat="1" ht="12.75"/>
    <row r="231" s="183" customFormat="1" ht="12.75"/>
    <row r="232" s="183" customFormat="1" ht="12.75"/>
    <row r="233" s="183" customFormat="1" ht="12.75"/>
    <row r="234" s="183" customFormat="1" ht="12.75"/>
    <row r="235" s="183" customFormat="1" ht="12.75"/>
    <row r="236" s="183" customFormat="1" ht="12.75"/>
    <row r="237" s="183" customFormat="1" ht="12.75"/>
    <row r="238" s="183" customFormat="1" ht="12.75"/>
    <row r="239" s="183" customFormat="1" ht="12.75"/>
    <row r="240" s="183" customFormat="1" ht="12.75"/>
    <row r="241" s="183" customFormat="1" ht="12.75"/>
    <row r="242" s="183" customFormat="1" ht="12.75"/>
    <row r="243" s="183" customFormat="1" ht="12.75"/>
    <row r="244" s="183" customFormat="1" ht="12.75"/>
    <row r="245" s="183" customFormat="1" ht="12.75"/>
    <row r="246" s="183" customFormat="1" ht="12.75"/>
    <row r="247" s="183" customFormat="1" ht="12.75"/>
    <row r="248" s="183" customFormat="1" ht="12.75"/>
    <row r="249" s="183" customFormat="1" ht="12.75"/>
    <row r="250" s="183" customFormat="1" ht="12.75"/>
    <row r="251" s="183" customFormat="1" ht="12.75"/>
    <row r="252" s="183" customFormat="1" ht="12.75"/>
    <row r="253" s="183" customFormat="1" ht="12.75"/>
    <row r="254" s="183" customFormat="1" ht="12.75"/>
    <row r="255" s="183" customFormat="1" ht="12.75"/>
    <row r="256" s="183" customFormat="1" ht="12.75"/>
    <row r="257" s="183" customFormat="1" ht="12.75"/>
    <row r="258" s="183" customFormat="1" ht="12.75"/>
    <row r="259" s="183" customFormat="1" ht="12.75"/>
    <row r="260" s="183" customFormat="1" ht="12.75"/>
    <row r="261" s="183" customFormat="1" ht="12.75"/>
    <row r="262" s="183" customFormat="1" ht="12.75"/>
    <row r="263" s="183" customFormat="1" ht="12.75"/>
    <row r="264" s="183" customFormat="1" ht="12.75"/>
    <row r="265" s="183" customFormat="1" ht="12.75"/>
    <row r="266" s="183" customFormat="1" ht="12.75"/>
    <row r="267" s="183" customFormat="1" ht="12.75"/>
    <row r="268" s="183" customFormat="1" ht="12.75"/>
    <row r="269" s="183" customFormat="1" ht="12.75"/>
    <row r="270" s="183" customFormat="1" ht="12.75"/>
    <row r="271" s="183" customFormat="1" ht="12.75"/>
    <row r="272" s="183" customFormat="1" ht="12.75"/>
    <row r="273" s="183" customFormat="1" ht="12.75"/>
    <row r="274" s="183" customFormat="1" ht="12.75"/>
    <row r="275" s="183" customFormat="1" ht="12.75"/>
    <row r="276" s="183" customFormat="1" ht="12.75"/>
    <row r="277" s="183" customFormat="1" ht="12.75"/>
    <row r="278" s="183" customFormat="1" ht="12.75"/>
    <row r="279" s="183" customFormat="1" ht="12.75"/>
    <row r="280" s="183" customFormat="1" ht="12.75"/>
    <row r="281" s="183" customFormat="1" ht="12.75"/>
    <row r="282" s="183" customFormat="1" ht="12.75"/>
    <row r="283" s="183" customFormat="1" ht="12.75"/>
    <row r="284" s="183" customFormat="1" ht="12.75"/>
    <row r="285" s="183" customFormat="1" ht="12.75"/>
    <row r="286" s="183" customFormat="1" ht="12.75"/>
    <row r="287" s="183" customFormat="1" ht="12.75"/>
    <row r="288" s="183" customFormat="1" ht="12.75"/>
    <row r="289" s="183" customFormat="1" ht="12.75"/>
    <row r="290" s="183" customFormat="1" ht="12.75"/>
    <row r="291" s="183" customFormat="1" ht="12.75"/>
    <row r="292" s="183" customFormat="1" ht="12.75"/>
    <row r="293" s="183" customFormat="1" ht="12.75"/>
    <row r="294" s="183" customFormat="1" ht="12.75"/>
    <row r="295" s="183" customFormat="1" ht="12.75"/>
    <row r="296" s="183" customFormat="1" ht="12.75"/>
    <row r="297" s="183" customFormat="1" ht="12.75"/>
    <row r="298" s="183" customFormat="1" ht="12.75"/>
    <row r="299" s="183" customFormat="1" ht="12.75"/>
    <row r="300" s="183" customFormat="1" ht="12.75"/>
    <row r="301" s="183" customFormat="1" ht="12.75"/>
    <row r="302" s="183" customFormat="1" ht="12.75"/>
    <row r="303" s="183" customFormat="1" ht="12.75"/>
    <row r="304" s="183" customFormat="1" ht="12.75"/>
    <row r="305" s="183" customFormat="1" ht="12.75"/>
    <row r="306" s="183" customFormat="1" ht="12.75"/>
    <row r="307" s="183" customFormat="1" ht="12.75"/>
    <row r="308" s="183" customFormat="1" ht="12.75"/>
    <row r="309" s="183" customFormat="1" ht="12.75"/>
    <row r="310" s="183" customFormat="1" ht="12.75"/>
    <row r="311" s="183" customFormat="1" ht="12.75"/>
    <row r="312" s="183" customFormat="1" ht="12.75"/>
    <row r="313" s="183" customFormat="1" ht="12.75"/>
    <row r="314" s="183" customFormat="1" ht="12.75"/>
    <row r="315" s="183" customFormat="1" ht="12.75"/>
    <row r="316" s="183" customFormat="1" ht="12.75"/>
    <row r="317" s="183" customFormat="1" ht="12.75"/>
    <row r="318" s="183" customFormat="1" ht="12.75"/>
    <row r="319" s="183" customFormat="1" ht="12.75"/>
    <row r="320" s="183" customFormat="1" ht="12.75"/>
    <row r="321" s="183" customFormat="1" ht="12.75"/>
    <row r="322" s="183" customFormat="1" ht="12.75"/>
    <row r="323" s="183" customFormat="1" ht="12.75"/>
    <row r="324" s="183" customFormat="1" ht="12.75"/>
    <row r="325" s="183" customFormat="1" ht="12.75"/>
    <row r="326" s="183" customFormat="1" ht="12.75"/>
    <row r="327" s="183" customFormat="1" ht="12.75"/>
    <row r="328" s="183" customFormat="1" ht="12.75"/>
    <row r="329" s="183" customFormat="1" ht="12.75"/>
    <row r="330" s="183" customFormat="1" ht="12.75"/>
    <row r="331" s="183" customFormat="1" ht="12.75"/>
    <row r="332" s="183" customFormat="1" ht="12.75"/>
    <row r="333" s="183" customFormat="1" ht="12.75"/>
    <row r="334" s="183" customFormat="1" ht="12.75"/>
    <row r="335" s="183" customFormat="1" ht="12.75"/>
    <row r="336" s="183" customFormat="1" ht="12.75"/>
    <row r="337" s="183" customFormat="1" ht="12.75"/>
    <row r="338" s="183" customFormat="1" ht="12.75"/>
    <row r="339" s="183" customFormat="1" ht="12.75"/>
    <row r="340" s="183" customFormat="1" ht="12.75"/>
    <row r="341" s="183" customFormat="1" ht="12.75"/>
    <row r="342" s="183" customFormat="1" ht="12.75"/>
    <row r="343" s="183" customFormat="1" ht="12.75"/>
    <row r="344" s="183" customFormat="1" ht="12.75"/>
    <row r="345" s="183" customFormat="1" ht="12.75"/>
    <row r="346" s="183" customFormat="1" ht="12.75"/>
    <row r="347" s="183" customFormat="1" ht="12.75"/>
    <row r="348" s="183" customFormat="1" ht="12.75"/>
    <row r="349" s="183" customFormat="1" ht="12.75"/>
    <row r="350" s="183" customFormat="1" ht="12.75"/>
    <row r="351" s="183" customFormat="1" ht="12.75"/>
    <row r="352" s="183" customFormat="1" ht="12.75"/>
    <row r="353" s="183" customFormat="1" ht="12.75"/>
    <row r="354" s="183" customFormat="1" ht="12.75"/>
    <row r="355" s="183" customFormat="1" ht="12.75"/>
    <row r="356" s="183" customFormat="1" ht="12.75"/>
    <row r="357" s="183" customFormat="1" ht="12.75"/>
    <row r="358" s="183" customFormat="1" ht="12.75"/>
    <row r="359" s="183" customFormat="1" ht="12.75"/>
    <row r="360" s="183" customFormat="1" ht="12.75"/>
    <row r="361" s="183" customFormat="1" ht="12.75"/>
    <row r="362" s="183" customFormat="1" ht="12.75"/>
    <row r="363" s="183" customFormat="1" ht="12.75"/>
    <row r="364" s="183" customFormat="1" ht="12.75"/>
    <row r="365" s="183" customFormat="1" ht="12.75"/>
    <row r="366" s="183" customFormat="1" ht="12.75"/>
    <row r="367" s="183" customFormat="1" ht="12.75"/>
    <row r="368" s="183" customFormat="1" ht="12.75"/>
    <row r="369" s="183" customFormat="1" ht="12.75"/>
    <row r="370" s="183" customFormat="1" ht="12.75"/>
    <row r="371" s="183" customFormat="1" ht="12.75"/>
    <row r="372" s="183" customFormat="1" ht="12.75"/>
    <row r="373" s="183" customFormat="1" ht="12.75"/>
    <row r="374" s="183" customFormat="1" ht="12.75"/>
    <row r="375" s="183" customFormat="1" ht="12.75"/>
    <row r="376" s="183" customFormat="1" ht="12.75"/>
    <row r="377" s="183" customFormat="1" ht="12.75"/>
    <row r="378" s="183" customFormat="1" ht="12.75"/>
    <row r="379" s="183" customFormat="1" ht="12.75"/>
    <row r="380" s="183" customFormat="1" ht="12.75"/>
    <row r="381" s="183" customFormat="1" ht="12.75"/>
    <row r="382" s="183" customFormat="1" ht="12.75"/>
    <row r="383" s="183" customFormat="1" ht="12.75"/>
    <row r="384" s="183" customFormat="1" ht="12.75"/>
    <row r="385" s="183" customFormat="1" ht="12.75"/>
    <row r="386" s="183" customFormat="1" ht="12.75"/>
    <row r="387" s="183" customFormat="1" ht="12.75"/>
    <row r="388" s="183" customFormat="1" ht="12.75"/>
    <row r="389" s="183" customFormat="1" ht="12.75"/>
    <row r="390" s="183" customFormat="1" ht="12.75"/>
    <row r="391" s="183" customFormat="1" ht="12.75"/>
    <row r="392" s="183" customFormat="1" ht="12.75"/>
    <row r="393" s="183" customFormat="1" ht="12.75"/>
    <row r="394" s="183" customFormat="1" ht="12.75"/>
    <row r="395" s="183" customFormat="1" ht="12.75"/>
    <row r="396" s="183" customFormat="1" ht="12.75"/>
    <row r="397" s="183" customFormat="1" ht="12.75"/>
    <row r="398" s="183" customFormat="1" ht="12.75"/>
    <row r="399" s="183" customFormat="1" ht="12.75"/>
    <row r="400" s="183" customFormat="1" ht="12.75"/>
    <row r="401" s="183" customFormat="1" ht="12.75"/>
    <row r="402" s="183" customFormat="1" ht="12.75"/>
    <row r="403" s="183" customFormat="1" ht="12.75"/>
    <row r="404" s="183" customFormat="1" ht="12.75"/>
    <row r="405" s="183" customFormat="1" ht="12.75"/>
    <row r="406" s="183" customFormat="1" ht="12.75"/>
    <row r="407" s="183" customFormat="1" ht="12.75"/>
    <row r="408" s="183" customFormat="1" ht="12.75"/>
    <row r="409" s="183" customFormat="1" ht="12.75"/>
    <row r="410" s="183" customFormat="1" ht="12.75"/>
    <row r="411" s="183" customFormat="1" ht="12.75"/>
    <row r="412" s="183" customFormat="1" ht="12.75"/>
    <row r="413" s="183" customFormat="1" ht="12.75"/>
    <row r="414" s="183" customFormat="1" ht="12.75"/>
    <row r="415" s="183" customFormat="1" ht="12.75"/>
    <row r="416" s="183" customFormat="1" ht="12.75"/>
    <row r="417" s="183" customFormat="1" ht="12.75"/>
    <row r="418" s="183" customFormat="1" ht="12.75"/>
    <row r="419" s="183" customFormat="1" ht="12.75"/>
    <row r="420" s="183" customFormat="1" ht="12.75"/>
    <row r="421" s="183" customFormat="1" ht="12.75"/>
    <row r="422" s="183" customFormat="1" ht="12.75"/>
    <row r="423" s="183" customFormat="1" ht="12.75"/>
    <row r="424" s="183" customFormat="1" ht="12.75"/>
    <row r="425" s="183" customFormat="1" ht="12.75"/>
    <row r="426" s="183" customFormat="1" ht="12.75"/>
    <row r="427" s="183" customFormat="1" ht="12.75"/>
    <row r="428" s="183" customFormat="1" ht="12.75"/>
    <row r="429" s="183" customFormat="1" ht="12.75"/>
    <row r="430" s="183" customFormat="1" ht="12.75"/>
    <row r="431" s="183" customFormat="1" ht="12.75"/>
    <row r="432" s="183" customFormat="1" ht="12.75"/>
    <row r="433" s="183" customFormat="1" ht="12.75"/>
    <row r="434" s="183" customFormat="1" ht="12.75"/>
    <row r="435" s="183" customFormat="1" ht="12.75"/>
    <row r="436" s="183" customFormat="1" ht="12.75"/>
    <row r="437" s="183" customFormat="1" ht="12.75"/>
    <row r="438" s="183" customFormat="1" ht="12.75"/>
    <row r="439" s="183" customFormat="1" ht="12.75"/>
    <row r="440" s="183" customFormat="1" ht="12.75"/>
    <row r="441" s="183" customFormat="1" ht="12.75"/>
    <row r="442" s="183" customFormat="1" ht="12.75"/>
    <row r="443" s="183" customFormat="1" ht="12.75"/>
    <row r="444" s="183" customFormat="1" ht="12.75"/>
    <row r="445" s="183" customFormat="1" ht="12.75"/>
    <row r="446" s="183" customFormat="1" ht="12.75"/>
    <row r="447" s="183" customFormat="1" ht="12.75"/>
    <row r="448" s="183" customFormat="1" ht="12.75"/>
    <row r="449" s="183" customFormat="1" ht="12.75"/>
    <row r="450" s="183" customFormat="1" ht="12.75"/>
    <row r="451" s="183" customFormat="1" ht="12.75"/>
    <row r="452" s="183" customFormat="1" ht="12.75"/>
    <row r="453" s="183" customFormat="1" ht="12.75"/>
    <row r="454" s="183" customFormat="1" ht="12.75"/>
    <row r="455" s="183" customFormat="1" ht="12.75"/>
    <row r="456" s="183" customFormat="1" ht="12.75"/>
    <row r="457" s="183" customFormat="1" ht="12.75"/>
    <row r="458" s="183" customFormat="1" ht="12.75"/>
    <row r="459" s="183" customFormat="1" ht="12.75"/>
    <row r="460" s="183" customFormat="1" ht="12.75"/>
    <row r="461" s="183" customFormat="1" ht="12.75"/>
    <row r="462" s="183" customFormat="1" ht="12.75"/>
    <row r="463" s="183" customFormat="1" ht="12.75"/>
    <row r="464" s="183" customFormat="1" ht="12.75"/>
    <row r="465" s="183" customFormat="1" ht="12.75"/>
    <row r="466" s="183" customFormat="1" ht="12.75"/>
    <row r="467" s="183" customFormat="1" ht="12.75"/>
    <row r="468" s="183" customFormat="1" ht="12.75"/>
    <row r="469" s="183" customFormat="1" ht="12.75"/>
    <row r="470" s="183" customFormat="1" ht="12.75"/>
    <row r="471" s="183" customFormat="1" ht="12.75"/>
    <row r="472" s="183" customFormat="1" ht="12.75"/>
    <row r="473" s="183" customFormat="1" ht="12.75"/>
    <row r="474" s="183" customFormat="1" ht="12.75"/>
    <row r="475" s="183" customFormat="1" ht="12.75"/>
    <row r="476" s="183" customFormat="1" ht="12.75"/>
    <row r="477" s="183" customFormat="1" ht="12.75"/>
    <row r="478" s="183" customFormat="1" ht="12.75"/>
    <row r="479" s="183" customFormat="1" ht="12.75"/>
    <row r="480" s="183" customFormat="1" ht="12.75"/>
    <row r="481" s="183" customFormat="1" ht="12.75"/>
    <row r="482" s="183" customFormat="1" ht="12.75"/>
    <row r="483" s="183" customFormat="1" ht="12.75"/>
    <row r="484" s="183" customFormat="1" ht="12.75"/>
    <row r="485" s="183" customFormat="1" ht="12.75"/>
    <row r="486" s="183" customFormat="1" ht="12.75"/>
    <row r="487" s="183" customFormat="1" ht="12.75"/>
    <row r="488" s="183" customFormat="1" ht="12.75"/>
    <row r="489" s="183" customFormat="1" ht="12.75"/>
    <row r="490" s="183" customFormat="1" ht="12.75"/>
    <row r="491" s="183" customFormat="1" ht="12.75"/>
    <row r="492" s="183" customFormat="1" ht="12.75"/>
    <row r="493" s="183" customFormat="1" ht="12.75"/>
    <row r="494" s="183" customFormat="1" ht="12.75"/>
    <row r="495" s="183" customFormat="1" ht="12.75"/>
    <row r="496" s="183" customFormat="1" ht="12.75"/>
    <row r="497" s="183" customFormat="1" ht="12.75"/>
    <row r="498" s="183" customFormat="1" ht="12.75"/>
    <row r="499" s="183" customFormat="1" ht="12.75"/>
    <row r="500" s="183" customFormat="1" ht="12.75"/>
    <row r="501" s="183" customFormat="1" ht="12.75"/>
    <row r="502" s="183" customFormat="1" ht="12.75"/>
    <row r="503" s="183" customFormat="1" ht="12.75"/>
    <row r="504" s="183" customFormat="1" ht="12.75"/>
    <row r="505" s="183" customFormat="1" ht="12.75"/>
    <row r="506" s="183" customFormat="1" ht="12.75"/>
    <row r="507" s="183" customFormat="1" ht="12.75"/>
    <row r="508" s="183" customFormat="1" ht="12.75"/>
    <row r="509" s="183" customFormat="1" ht="12.75"/>
    <row r="510" s="183" customFormat="1" ht="12.75"/>
    <row r="511" s="183" customFormat="1" ht="12.75"/>
    <row r="512" s="183" customFormat="1" ht="12.75"/>
    <row r="513" s="183" customFormat="1" ht="12.75"/>
    <row r="514" s="183" customFormat="1" ht="12.75"/>
    <row r="515" s="183" customFormat="1" ht="12.75"/>
    <row r="516" s="183" customFormat="1" ht="12.75"/>
    <row r="517" s="183" customFormat="1" ht="12.75"/>
    <row r="518" s="183" customFormat="1" ht="12.75"/>
    <row r="519" s="183" customFormat="1" ht="12.75"/>
    <row r="520" s="183" customFormat="1" ht="12.75"/>
    <row r="521" s="183" customFormat="1" ht="12.75"/>
    <row r="522" s="183" customFormat="1" ht="12.75"/>
    <row r="523" s="183" customFormat="1" ht="12.75"/>
    <row r="524" s="183" customFormat="1" ht="12.75"/>
    <row r="525" s="183" customFormat="1" ht="12.75"/>
    <row r="526" s="183" customFormat="1" ht="12.75"/>
    <row r="527" s="183" customFormat="1" ht="12.75"/>
    <row r="528" s="183" customFormat="1" ht="12.75"/>
    <row r="529" s="183" customFormat="1" ht="12.75"/>
    <row r="530" s="183" customFormat="1" ht="12.75"/>
    <row r="531" s="183" customFormat="1" ht="12.75"/>
    <row r="532" s="183" customFormat="1" ht="12.75"/>
    <row r="533" s="183" customFormat="1" ht="12.75"/>
    <row r="534" s="183" customFormat="1" ht="12.75"/>
    <row r="535" s="183" customFormat="1" ht="12.75"/>
    <row r="536" s="183" customFormat="1" ht="12.75"/>
    <row r="537" s="183" customFormat="1" ht="12.75"/>
    <row r="538" s="183" customFormat="1" ht="12.75"/>
    <row r="539" s="183" customFormat="1" ht="12.75"/>
    <row r="540" s="183" customFormat="1" ht="12.75"/>
    <row r="541" s="183" customFormat="1" ht="12.75"/>
    <row r="542" s="183" customFormat="1" ht="12.75"/>
    <row r="543" s="183" customFormat="1" ht="12.75"/>
    <row r="544" s="183" customFormat="1" ht="12.75"/>
    <row r="545" s="183" customFormat="1" ht="12.75"/>
    <row r="546" s="183" customFormat="1" ht="12.75"/>
    <row r="547" s="183" customFormat="1" ht="12.75"/>
    <row r="548" s="183" customFormat="1" ht="12.75"/>
    <row r="549" s="183" customFormat="1" ht="12.75"/>
    <row r="550" s="183" customFormat="1" ht="12.75"/>
    <row r="551" s="183" customFormat="1" ht="12.75"/>
    <row r="552" s="183" customFormat="1" ht="12.75"/>
    <row r="553" s="183" customFormat="1" ht="12.75"/>
    <row r="554" s="183" customFormat="1" ht="12.75"/>
    <row r="555" s="183" customFormat="1" ht="12.75"/>
    <row r="556" s="183" customFormat="1" ht="12.75"/>
    <row r="557" s="183" customFormat="1" ht="12.75"/>
    <row r="558" s="183" customFormat="1" ht="12.75"/>
    <row r="559" s="183" customFormat="1" ht="12.75"/>
    <row r="560" s="183" customFormat="1" ht="12.75"/>
    <row r="561" s="183" customFormat="1" ht="12.75"/>
    <row r="562" s="183" customFormat="1" ht="12.75"/>
    <row r="563" s="183" customFormat="1" ht="12.75"/>
    <row r="564" s="183" customFormat="1" ht="12.75"/>
    <row r="565" s="183" customFormat="1" ht="12.75"/>
    <row r="566" s="183" customFormat="1" ht="12.75"/>
    <row r="567" s="183" customFormat="1" ht="12.75"/>
    <row r="568" s="183" customFormat="1" ht="12.75"/>
    <row r="569" s="183" customFormat="1" ht="12.75"/>
    <row r="570" s="183" customFormat="1" ht="12.75"/>
    <row r="571" s="183" customFormat="1" ht="12.75"/>
    <row r="572" s="183" customFormat="1" ht="12.75"/>
    <row r="573" s="183" customFormat="1" ht="12.75"/>
    <row r="574" s="183" customFormat="1" ht="12.75"/>
    <row r="575" s="183" customFormat="1" ht="12.75"/>
    <row r="576" s="183" customFormat="1" ht="12.75"/>
    <row r="577" s="183" customFormat="1" ht="12.75"/>
    <row r="578" s="183" customFormat="1" ht="12.75"/>
    <row r="579" s="183" customFormat="1" ht="12.75"/>
    <row r="580" s="183" customFormat="1" ht="12.75"/>
    <row r="581" s="183" customFormat="1" ht="12.75"/>
    <row r="582" s="183" customFormat="1" ht="12.75"/>
    <row r="583" s="183" customFormat="1" ht="12.75"/>
    <row r="584" s="183" customFormat="1" ht="12.75"/>
    <row r="585" s="183" customFormat="1" ht="12.75"/>
    <row r="586" s="183" customFormat="1" ht="12.75"/>
    <row r="587" s="183" customFormat="1" ht="12.75"/>
    <row r="588" s="183" customFormat="1" ht="12.75"/>
    <row r="589" s="183" customFormat="1" ht="12.75"/>
    <row r="590" s="183" customFormat="1" ht="12.75"/>
    <row r="591" s="183" customFormat="1" ht="12.75"/>
    <row r="592" s="183" customFormat="1" ht="12.75"/>
    <row r="593" s="183" customFormat="1" ht="12.75"/>
    <row r="594" s="183" customFormat="1" ht="12.75"/>
    <row r="595" s="183" customFormat="1" ht="12.75"/>
    <row r="596" s="183" customFormat="1" ht="12.75"/>
    <row r="597" s="183" customFormat="1" ht="12.75"/>
    <row r="598" s="183" customFormat="1" ht="12.75"/>
    <row r="599" s="183" customFormat="1" ht="12.75"/>
    <row r="600" s="183" customFormat="1" ht="12.75"/>
    <row r="601" s="183" customFormat="1" ht="12.75"/>
    <row r="602" s="183" customFormat="1" ht="12.75"/>
    <row r="603" s="183" customFormat="1" ht="12.75"/>
    <row r="604" s="183" customFormat="1" ht="12.75"/>
    <row r="605" s="183" customFormat="1" ht="12.75"/>
    <row r="606" s="183" customFormat="1" ht="12.75"/>
    <row r="607" s="183" customFormat="1" ht="12.75"/>
    <row r="608" s="183" customFormat="1" ht="12.75"/>
    <row r="609" s="183" customFormat="1" ht="12.75"/>
    <row r="610" s="183" customFormat="1" ht="12.75"/>
    <row r="611" s="183" customFormat="1" ht="12.75"/>
    <row r="612" s="183" customFormat="1" ht="12.75"/>
    <row r="613" s="183" customFormat="1" ht="12.75"/>
    <row r="614" s="183" customFormat="1" ht="12.75"/>
    <row r="615" s="183" customFormat="1" ht="12.75"/>
    <row r="616" s="183" customFormat="1" ht="12.75"/>
    <row r="617" s="183" customFormat="1" ht="12.75"/>
    <row r="618" s="183" customFormat="1" ht="12.75"/>
    <row r="619" s="183" customFormat="1" ht="12.75"/>
    <row r="620" s="183" customFormat="1" ht="12.75"/>
    <row r="621" s="183" customFormat="1" ht="12.75"/>
    <row r="622" s="183" customFormat="1" ht="12.75"/>
    <row r="623" s="183" customFormat="1" ht="12.75"/>
    <row r="624" s="183" customFormat="1" ht="12.75"/>
    <row r="625" s="183" customFormat="1" ht="12.75"/>
    <row r="626" s="183" customFormat="1" ht="12.75"/>
    <row r="627" s="183" customFormat="1" ht="12.75"/>
    <row r="628" s="183" customFormat="1" ht="12.75"/>
    <row r="629" s="183" customFormat="1" ht="12.75"/>
    <row r="630" s="183" customFormat="1" ht="12.75"/>
    <row r="631" s="183" customFormat="1" ht="12.75"/>
    <row r="632" s="183" customFormat="1" ht="12.75"/>
    <row r="633" s="183" customFormat="1" ht="12.75"/>
    <row r="634" s="183" customFormat="1" ht="12.75"/>
    <row r="635" s="183" customFormat="1" ht="12.75"/>
    <row r="636" s="183" customFormat="1" ht="12.75"/>
    <row r="637" s="183" customFormat="1" ht="12.75"/>
    <row r="638" s="183" customFormat="1" ht="12.75"/>
    <row r="639" s="183" customFormat="1" ht="12.75"/>
    <row r="640" s="183" customFormat="1" ht="12.75"/>
    <row r="641" s="183" customFormat="1" ht="12.75"/>
    <row r="642" s="183" customFormat="1" ht="12.75"/>
    <row r="643" s="183" customFormat="1" ht="12.75"/>
    <row r="644" s="183" customFormat="1" ht="12.75"/>
    <row r="645" s="183" customFormat="1" ht="12.75"/>
    <row r="646" s="183" customFormat="1" ht="12.75"/>
    <row r="647" s="183" customFormat="1" ht="12.75"/>
    <row r="648" s="183" customFormat="1" ht="12.75"/>
    <row r="649" s="183" customFormat="1" ht="12.75"/>
    <row r="650" s="183" customFormat="1" ht="12.75"/>
    <row r="651" s="183" customFormat="1" ht="12.75"/>
    <row r="652" s="183" customFormat="1" ht="12.75"/>
    <row r="653" s="183" customFormat="1" ht="12.75"/>
    <row r="654" s="183" customFormat="1" ht="12.75"/>
    <row r="655" s="183" customFormat="1" ht="12.75"/>
    <row r="656" s="183" customFormat="1" ht="12.75"/>
    <row r="657" s="183" customFormat="1" ht="12.75"/>
    <row r="658" s="183" customFormat="1" ht="12.75"/>
    <row r="659" s="183" customFormat="1" ht="12.75"/>
    <row r="660" s="183" customFormat="1" ht="12.75"/>
    <row r="661" s="183" customFormat="1" ht="12.75"/>
    <row r="662" s="183" customFormat="1" ht="12.75"/>
    <row r="663" s="183" customFormat="1" ht="12.75"/>
    <row r="664" s="183" customFormat="1" ht="12.75"/>
    <row r="665" s="183" customFormat="1" ht="12.75"/>
    <row r="666" s="183" customFormat="1" ht="12.75"/>
    <row r="667" s="183" customFormat="1" ht="12.75"/>
    <row r="668" s="183" customFormat="1" ht="12.75"/>
    <row r="669" s="183" customFormat="1" ht="12.75"/>
    <row r="670" s="183" customFormat="1" ht="12.75"/>
    <row r="671" s="183" customFormat="1" ht="12.75"/>
    <row r="672" s="183" customFormat="1" ht="12.75"/>
    <row r="673" s="183" customFormat="1" ht="12.75"/>
    <row r="674" s="183" customFormat="1" ht="12.75"/>
    <row r="675" s="183" customFormat="1" ht="12.75"/>
    <row r="676" s="183" customFormat="1" ht="12.75"/>
    <row r="677" s="183" customFormat="1" ht="12.75"/>
    <row r="678" s="183" customFormat="1" ht="12.75"/>
    <row r="679" s="183" customFormat="1" ht="12.75"/>
    <row r="680" s="183" customFormat="1" ht="12.75"/>
    <row r="681" s="183" customFormat="1" ht="12.75"/>
    <row r="682" s="183" customFormat="1" ht="12.75"/>
    <row r="683" s="183" customFormat="1" ht="12.75"/>
    <row r="684" s="183" customFormat="1" ht="12.75"/>
    <row r="685" s="183" customFormat="1" ht="12.75"/>
    <row r="686" s="183" customFormat="1" ht="12.75"/>
    <row r="687" s="183" customFormat="1" ht="12.75"/>
    <row r="688" s="183" customFormat="1" ht="12.75"/>
    <row r="689" s="183" customFormat="1" ht="12.75"/>
    <row r="690" s="183" customFormat="1" ht="12.75"/>
    <row r="691" s="183" customFormat="1" ht="12.75"/>
    <row r="692" s="183" customFormat="1" ht="12.75"/>
    <row r="693" s="183" customFormat="1" ht="12.75"/>
    <row r="694" s="183" customFormat="1" ht="12.75"/>
    <row r="695" s="183" customFormat="1" ht="12.75"/>
    <row r="696" s="183" customFormat="1" ht="12.75"/>
    <row r="697" s="183" customFormat="1" ht="12.75"/>
    <row r="698" s="183" customFormat="1" ht="12.75"/>
    <row r="699" s="183" customFormat="1" ht="12.75"/>
    <row r="700" s="183" customFormat="1" ht="12.75"/>
    <row r="701" s="183" customFormat="1" ht="12.75"/>
    <row r="702" s="183" customFormat="1" ht="12.75"/>
    <row r="703" s="183" customFormat="1" ht="12.75"/>
    <row r="704" s="183" customFormat="1" ht="12.75"/>
    <row r="705" s="183" customFormat="1" ht="12.75"/>
    <row r="706" s="183" customFormat="1" ht="12.75"/>
    <row r="707" s="183" customFormat="1" ht="12.75"/>
    <row r="708" s="183" customFormat="1" ht="12.75"/>
    <row r="709" s="183" customFormat="1" ht="12.75"/>
    <row r="710" s="183" customFormat="1" ht="12.75"/>
    <row r="711" s="183" customFormat="1" ht="12.75"/>
    <row r="712" s="183" customFormat="1" ht="12.75"/>
    <row r="713" s="183" customFormat="1" ht="12.75"/>
    <row r="714" s="183" customFormat="1" ht="12.75"/>
    <row r="715" s="183" customFormat="1" ht="12.75"/>
    <row r="716" s="183" customFormat="1" ht="12.75"/>
    <row r="717" s="183" customFormat="1" ht="12.75"/>
    <row r="718" s="183" customFormat="1" ht="12.75"/>
    <row r="719" s="183" customFormat="1" ht="12.75"/>
    <row r="720" s="183" customFormat="1" ht="12.75"/>
    <row r="721" s="183" customFormat="1" ht="12.75"/>
    <row r="722" s="183" customFormat="1" ht="12.75"/>
    <row r="723" s="183" customFormat="1" ht="12.75"/>
    <row r="724" s="183" customFormat="1" ht="12.75"/>
    <row r="725" s="183" customFormat="1" ht="12.75"/>
    <row r="726" s="183" customFormat="1" ht="12.75"/>
    <row r="727" s="183" customFormat="1" ht="12.75"/>
    <row r="728" s="183" customFormat="1" ht="12.75"/>
    <row r="729" s="183" customFormat="1" ht="12.75"/>
    <row r="730" s="183" customFormat="1" ht="12.75"/>
    <row r="731" s="183" customFormat="1" ht="12.75"/>
    <row r="732" s="183" customFormat="1" ht="12.75"/>
    <row r="733" s="183" customFormat="1" ht="12.75"/>
    <row r="734" s="183" customFormat="1" ht="12.75"/>
    <row r="735" s="183" customFormat="1" ht="12.75"/>
    <row r="736" s="183" customFormat="1" ht="12.75"/>
    <row r="737" s="183" customFormat="1" ht="12.75"/>
    <row r="738" s="183" customFormat="1" ht="12.75"/>
    <row r="739" s="183" customFormat="1" ht="12.75"/>
    <row r="740" s="183" customFormat="1" ht="12.75"/>
    <row r="741" s="183" customFormat="1" ht="12.75"/>
    <row r="742" s="183" customFormat="1" ht="12.75"/>
    <row r="743" s="183" customFormat="1" ht="12.75"/>
    <row r="744" s="183" customFormat="1" ht="12.75"/>
    <row r="745" s="183" customFormat="1" ht="12.75"/>
    <row r="746" s="183" customFormat="1" ht="12.75"/>
    <row r="747" s="183" customFormat="1" ht="12.75"/>
    <row r="748" s="183" customFormat="1" ht="12.75"/>
    <row r="749" s="183" customFormat="1" ht="12.75"/>
    <row r="750" s="183" customFormat="1" ht="12.75"/>
    <row r="751" s="183" customFormat="1" ht="12.75"/>
    <row r="752" s="183" customFormat="1" ht="12.75"/>
    <row r="753" s="183" customFormat="1" ht="12.75"/>
    <row r="754" s="183" customFormat="1" ht="12.75"/>
    <row r="755" s="183" customFormat="1" ht="12.75"/>
    <row r="756" s="183" customFormat="1" ht="12.75"/>
    <row r="757" s="183" customFormat="1" ht="12.75"/>
    <row r="758" s="183" customFormat="1" ht="12.75"/>
    <row r="759" s="183" customFormat="1" ht="12.75"/>
    <row r="760" s="183" customFormat="1" ht="12.75"/>
    <row r="761" s="183" customFormat="1" ht="12.75"/>
    <row r="762" s="183" customFormat="1" ht="12.75"/>
    <row r="763" s="183" customFormat="1" ht="12.75"/>
    <row r="764" s="183" customFormat="1" ht="12.75"/>
    <row r="765" s="183" customFormat="1" ht="12.75"/>
    <row r="766" s="183" customFormat="1" ht="12.75"/>
    <row r="767" s="183" customFormat="1" ht="12.75"/>
    <row r="768" s="183" customFormat="1" ht="12.75"/>
    <row r="769" s="183" customFormat="1" ht="12.75"/>
    <row r="770" s="183" customFormat="1" ht="12.75"/>
    <row r="771" s="183" customFormat="1" ht="12.75"/>
    <row r="772" s="183" customFormat="1" ht="12.75"/>
    <row r="773" s="183" customFormat="1" ht="12.75"/>
    <row r="774" s="183" customFormat="1" ht="12.75"/>
    <row r="775" s="183" customFormat="1" ht="12.75"/>
    <row r="776" s="183" customFormat="1" ht="12.75"/>
    <row r="777" s="183" customFormat="1" ht="12.75"/>
    <row r="778" s="183" customFormat="1" ht="12.75"/>
    <row r="779" s="183" customFormat="1" ht="12.75"/>
    <row r="780" s="183" customFormat="1" ht="12.75"/>
    <row r="781" s="183" customFormat="1" ht="12.75"/>
    <row r="782" s="183" customFormat="1" ht="12.75"/>
    <row r="783" s="183" customFormat="1" ht="12.75"/>
    <row r="784" s="183" customFormat="1" ht="12.75"/>
    <row r="785" s="183" customFormat="1" ht="12.75"/>
    <row r="786" s="183" customFormat="1" ht="12.75"/>
    <row r="787" s="183" customFormat="1" ht="12.75"/>
    <row r="788" s="183" customFormat="1" ht="12.75"/>
    <row r="789" s="183" customFormat="1" ht="12.75"/>
    <row r="790" s="183" customFormat="1" ht="12.75"/>
    <row r="791" s="183" customFormat="1" ht="12.75"/>
    <row r="792" s="183" customFormat="1" ht="12.75"/>
    <row r="793" s="183" customFormat="1" ht="12.75"/>
    <row r="794" s="183" customFormat="1" ht="12.75"/>
    <row r="795" s="183" customFormat="1" ht="12.75"/>
    <row r="796" s="183" customFormat="1" ht="12.75"/>
    <row r="797" s="183" customFormat="1" ht="12.75"/>
    <row r="798" s="183" customFormat="1" ht="12.75"/>
    <row r="799" s="183" customFormat="1" ht="12.75"/>
    <row r="800" s="183" customFormat="1" ht="12.75"/>
    <row r="801" s="183" customFormat="1" ht="12.75"/>
    <row r="802" s="183" customFormat="1" ht="12.75"/>
    <row r="803" s="183" customFormat="1" ht="12.75"/>
    <row r="804" s="183" customFormat="1" ht="12.75"/>
    <row r="805" s="183" customFormat="1" ht="12.75"/>
    <row r="806" s="183" customFormat="1" ht="12.75"/>
    <row r="807" s="183" customFormat="1" ht="12.75"/>
    <row r="808" s="183" customFormat="1" ht="12.75"/>
    <row r="809" s="183" customFormat="1" ht="12.75"/>
    <row r="810" s="183" customFormat="1" ht="12.75"/>
    <row r="811" s="183" customFormat="1" ht="12.75"/>
    <row r="812" s="183" customFormat="1" ht="12.75"/>
    <row r="813" s="183" customFormat="1" ht="12.75"/>
    <row r="814" s="183" customFormat="1" ht="12.75"/>
    <row r="815" s="183" customFormat="1" ht="12.75"/>
    <row r="816" s="183" customFormat="1" ht="12.75"/>
    <row r="817" s="183" customFormat="1" ht="12.75"/>
    <row r="818" s="183" customFormat="1" ht="12.75"/>
    <row r="819" s="183" customFormat="1" ht="12.75"/>
    <row r="820" s="183" customFormat="1" ht="12.75"/>
    <row r="821" s="183" customFormat="1" ht="12.75"/>
    <row r="822" s="183" customFormat="1" ht="12.75"/>
    <row r="823" s="183" customFormat="1" ht="12.75"/>
    <row r="824" s="183" customFormat="1" ht="12.75"/>
    <row r="825" s="183" customFormat="1" ht="12.75"/>
    <row r="826" s="183" customFormat="1" ht="12.75"/>
    <row r="827" s="183" customFormat="1" ht="12.75"/>
    <row r="828" s="183" customFormat="1" ht="12.75"/>
    <row r="829" s="183" customFormat="1" ht="12.75"/>
    <row r="830" s="183" customFormat="1" ht="12.75"/>
    <row r="831" s="183" customFormat="1" ht="12.75"/>
    <row r="832" s="183" customFormat="1" ht="12.75"/>
    <row r="833" s="183" customFormat="1" ht="12.75"/>
    <row r="834" s="183" customFormat="1" ht="12.75"/>
    <row r="835" s="183" customFormat="1" ht="12.75"/>
    <row r="836" s="183" customFormat="1" ht="12.75"/>
    <row r="837" s="183" customFormat="1" ht="12.75"/>
    <row r="838" s="183" customFormat="1" ht="12.75"/>
    <row r="839" s="183" customFormat="1" ht="12.75"/>
    <row r="840" s="183" customFormat="1" ht="12.75"/>
    <row r="841" s="183" customFormat="1" ht="12.75"/>
    <row r="842" s="183" customFormat="1" ht="12.75"/>
    <row r="843" s="183" customFormat="1" ht="12.75"/>
    <row r="844" s="183" customFormat="1" ht="12.75"/>
    <row r="845" s="183" customFormat="1" ht="12.75"/>
    <row r="846" s="183" customFormat="1" ht="12.75"/>
    <row r="847" s="183" customFormat="1" ht="12.75"/>
    <row r="848" s="183" customFormat="1" ht="12.75"/>
    <row r="849" s="183" customFormat="1" ht="12.75"/>
    <row r="850" s="183" customFormat="1" ht="12.75"/>
    <row r="851" s="183" customFormat="1" ht="12.75"/>
    <row r="852" s="183" customFormat="1" ht="12.75"/>
    <row r="853" s="183" customFormat="1" ht="12.75"/>
    <row r="854" s="183" customFormat="1" ht="12.75"/>
    <row r="855" s="183" customFormat="1" ht="12.75"/>
    <row r="856" s="183" customFormat="1" ht="12.75"/>
    <row r="857" s="183" customFormat="1" ht="12.75"/>
    <row r="858" s="183" customFormat="1" ht="12.75"/>
    <row r="859" s="183" customFormat="1" ht="12.75"/>
    <row r="860" s="183" customFormat="1" ht="12.75"/>
    <row r="861" s="183" customFormat="1" ht="12.75"/>
    <row r="862" s="183" customFormat="1" ht="12.75"/>
    <row r="863" s="183" customFormat="1" ht="12.75"/>
    <row r="864" s="183" customFormat="1" ht="12.75"/>
    <row r="865" s="183" customFormat="1" ht="12.75"/>
    <row r="866" s="183" customFormat="1" ht="12.75"/>
    <row r="867" s="183" customFormat="1" ht="12.75"/>
    <row r="868" s="183" customFormat="1" ht="12.75"/>
    <row r="869" s="183" customFormat="1" ht="12.75"/>
    <row r="870" s="183" customFormat="1" ht="12.75"/>
    <row r="871" s="183" customFormat="1" ht="12.75"/>
    <row r="872" s="183" customFormat="1" ht="12.75"/>
    <row r="873" s="183" customFormat="1" ht="12.75"/>
    <row r="874" s="183" customFormat="1" ht="12.75"/>
    <row r="875" s="183" customFormat="1" ht="12.75"/>
    <row r="876" s="183" customFormat="1" ht="12.75"/>
    <row r="877" s="183" customFormat="1" ht="12.75"/>
    <row r="878" s="183" customFormat="1" ht="12.75"/>
    <row r="879" s="183" customFormat="1" ht="12.75"/>
    <row r="880" s="183" customFormat="1" ht="12.75"/>
    <row r="881" s="183" customFormat="1" ht="12.75"/>
    <row r="882" s="183" customFormat="1" ht="12.75"/>
    <row r="883" s="183" customFormat="1" ht="12.75"/>
    <row r="884" s="183" customFormat="1" ht="12.75"/>
    <row r="885" s="183" customFormat="1" ht="12.75"/>
    <row r="886" s="183" customFormat="1" ht="12.75"/>
    <row r="887" s="183" customFormat="1" ht="12.75"/>
    <row r="888" s="183" customFormat="1" ht="12.75"/>
    <row r="889" s="183" customFormat="1" ht="12.75"/>
    <row r="890" s="183" customFormat="1" ht="12.75"/>
    <row r="891" s="183" customFormat="1" ht="12.75"/>
    <row r="892" s="183" customFormat="1" ht="12.75"/>
    <row r="893" s="183" customFormat="1" ht="12.75"/>
    <row r="894" s="183" customFormat="1" ht="12.75"/>
    <row r="895" s="183" customFormat="1" ht="12.75"/>
    <row r="896" s="183" customFormat="1" ht="12.75"/>
    <row r="897" s="183" customFormat="1" ht="12.75"/>
    <row r="898" s="183" customFormat="1" ht="12.75"/>
    <row r="899" s="183" customFormat="1" ht="12.75"/>
    <row r="900" s="183" customFormat="1" ht="12.75"/>
    <row r="901" s="183" customFormat="1" ht="12.75"/>
    <row r="902" s="183" customFormat="1" ht="12.75"/>
    <row r="903" s="183" customFormat="1" ht="12.75"/>
    <row r="904" s="183" customFormat="1" ht="12.75"/>
    <row r="905" s="183" customFormat="1" ht="12.75"/>
    <row r="906" s="183" customFormat="1" ht="12.75"/>
    <row r="907" s="183" customFormat="1" ht="12.75"/>
    <row r="908" s="183" customFormat="1" ht="12.75"/>
    <row r="909" s="183" customFormat="1" ht="12.75"/>
    <row r="910" s="183" customFormat="1" ht="12.75"/>
    <row r="911" s="183" customFormat="1" ht="12.75"/>
    <row r="912" s="183" customFormat="1" ht="12.75"/>
    <row r="913" s="183" customFormat="1" ht="12.75"/>
    <row r="914" s="183" customFormat="1" ht="12.75"/>
    <row r="915" s="183" customFormat="1" ht="12.75"/>
    <row r="916" s="183" customFormat="1" ht="12.75"/>
    <row r="917" s="183" customFormat="1" ht="12.75"/>
    <row r="918" s="183" customFormat="1" ht="12.75"/>
    <row r="919" s="183" customFormat="1" ht="12.75"/>
    <row r="920" s="183" customFormat="1" ht="12.75"/>
    <row r="921" s="183" customFormat="1" ht="12.75"/>
    <row r="922" s="183" customFormat="1" ht="12.75"/>
    <row r="923" s="183" customFormat="1" ht="12.75"/>
    <row r="924" s="183" customFormat="1" ht="12.75"/>
    <row r="925" s="183" customFormat="1" ht="12.75"/>
    <row r="926" s="183" customFormat="1" ht="12.75"/>
    <row r="927" s="183" customFormat="1" ht="12.75"/>
    <row r="928" s="183" customFormat="1" ht="12.75"/>
    <row r="929" s="183" customFormat="1" ht="12.75"/>
    <row r="930" s="183" customFormat="1" ht="12.75"/>
    <row r="931" s="183" customFormat="1" ht="12.75"/>
    <row r="932" s="183" customFormat="1" ht="12.75"/>
    <row r="933" s="183" customFormat="1" ht="12.75"/>
    <row r="934" s="183" customFormat="1" ht="12.75"/>
    <row r="935" s="183" customFormat="1" ht="12.75"/>
    <row r="936" s="183" customFormat="1" ht="12.75"/>
    <row r="937" s="183" customFormat="1" ht="12.75"/>
    <row r="938" s="183" customFormat="1" ht="12.75"/>
    <row r="939" s="183" customFormat="1" ht="12.75"/>
    <row r="940" s="183" customFormat="1" ht="12.75"/>
    <row r="941" s="183" customFormat="1" ht="12.75"/>
    <row r="942" s="183" customFormat="1" ht="12.75"/>
    <row r="943" s="183" customFormat="1" ht="12.75"/>
    <row r="944" s="183" customFormat="1" ht="12.75"/>
    <row r="945" s="183" customFormat="1" ht="12.75"/>
    <row r="946" s="183" customFormat="1" ht="12.75"/>
    <row r="947" s="183" customFormat="1" ht="12.75"/>
    <row r="948" s="183" customFormat="1" ht="12.75"/>
    <row r="949" s="183" customFormat="1" ht="12.75"/>
    <row r="950" s="183" customFormat="1" ht="12.75"/>
    <row r="951" s="183" customFormat="1" ht="12.75"/>
    <row r="952" s="183" customFormat="1" ht="12.75"/>
    <row r="953" s="183" customFormat="1" ht="12.75"/>
    <row r="954" s="183" customFormat="1" ht="12.75"/>
    <row r="955" s="183" customFormat="1" ht="12.75"/>
    <row r="956" s="183" customFormat="1" ht="12.75"/>
    <row r="957" s="183" customFormat="1" ht="12.75"/>
    <row r="958" s="183" customFormat="1" ht="12.75"/>
    <row r="959" s="183" customFormat="1" ht="12.75"/>
    <row r="960" s="183" customFormat="1" ht="12.75"/>
    <row r="961" s="183" customFormat="1" ht="12.75"/>
    <row r="962" s="183" customFormat="1" ht="12.75"/>
    <row r="963" s="183" customFormat="1" ht="12.75"/>
    <row r="964" s="183" customFormat="1" ht="12.75"/>
    <row r="965" s="183" customFormat="1" ht="12.75"/>
    <row r="966" s="183" customFormat="1" ht="12.75"/>
    <row r="967" s="183" customFormat="1" ht="12.75"/>
    <row r="968" s="183" customFormat="1" ht="12.75"/>
    <row r="969" s="183" customFormat="1" ht="12.75"/>
    <row r="970" s="183" customFormat="1" ht="12.75"/>
    <row r="971" s="183" customFormat="1" ht="12.75"/>
    <row r="972" s="183" customFormat="1" ht="12.75"/>
    <row r="973" s="183" customFormat="1" ht="12.75"/>
    <row r="974" s="183" customFormat="1" ht="12.75"/>
    <row r="975" s="183" customFormat="1" ht="12.75"/>
    <row r="976" s="183" customFormat="1" ht="12.75"/>
    <row r="977" s="183" customFormat="1" ht="12.75"/>
    <row r="978" s="183" customFormat="1" ht="12.75"/>
    <row r="979" s="183" customFormat="1" ht="12.75"/>
    <row r="980" s="183" customFormat="1" ht="12.75"/>
    <row r="981" s="183" customFormat="1" ht="12.75"/>
    <row r="982" s="183" customFormat="1" ht="12.75"/>
    <row r="983" s="183" customFormat="1" ht="12.75"/>
    <row r="984" s="183" customFormat="1" ht="12.75"/>
    <row r="985" s="183" customFormat="1" ht="12.75"/>
    <row r="986" s="183" customFormat="1" ht="12.75"/>
    <row r="987" s="183" customFormat="1" ht="12.75"/>
    <row r="988" s="183" customFormat="1" ht="12.75"/>
    <row r="989" s="183" customFormat="1" ht="12.75"/>
    <row r="990" s="183" customFormat="1" ht="12.75"/>
    <row r="991" s="183" customFormat="1" ht="12.75"/>
    <row r="992" s="183" customFormat="1" ht="12.75"/>
    <row r="993" s="183" customFormat="1" ht="12.75"/>
    <row r="994" s="183" customFormat="1" ht="12.75"/>
    <row r="995" s="183" customFormat="1" ht="12.75"/>
    <row r="996" s="183" customFormat="1" ht="12.75"/>
    <row r="997" s="183" customFormat="1" ht="12.75"/>
    <row r="998" s="183" customFormat="1" ht="12.75"/>
    <row r="999" s="183" customFormat="1" ht="12.75"/>
    <row r="1000" s="183" customFormat="1" ht="12.75"/>
    <row r="1001" s="183" customFormat="1" ht="12.75"/>
    <row r="1002" s="183" customFormat="1" ht="12.75"/>
    <row r="1003" s="183" customFormat="1" ht="12.75"/>
    <row r="1004" s="183" customFormat="1" ht="12.75"/>
    <row r="1005" s="183" customFormat="1" ht="12.75"/>
    <row r="1006" s="183" customFormat="1" ht="12.75"/>
    <row r="1007" s="183" customFormat="1" ht="12.75"/>
    <row r="1008" s="183" customFormat="1" ht="12.75"/>
    <row r="1009" s="183" customFormat="1" ht="12.75"/>
    <row r="1010" s="183" customFormat="1" ht="12.75"/>
    <row r="1011" s="183" customFormat="1" ht="12.75"/>
    <row r="1012" s="183" customFormat="1" ht="12.75"/>
    <row r="1013" s="183" customFormat="1" ht="12.75"/>
    <row r="1014" s="183" customFormat="1" ht="12.75"/>
    <row r="1015" s="183" customFormat="1" ht="12.75"/>
    <row r="1016" s="183" customFormat="1" ht="12.75"/>
    <row r="1017" s="183" customFormat="1" ht="12.75"/>
    <row r="1018" s="183" customFormat="1" ht="12.75"/>
    <row r="1019" s="183" customFormat="1" ht="12.75"/>
    <row r="1020" s="183" customFormat="1" ht="12.75"/>
    <row r="1021" s="183" customFormat="1" ht="12.75"/>
    <row r="1022" s="183" customFormat="1" ht="12.75"/>
    <row r="1023" s="183" customFormat="1" ht="12.75"/>
    <row r="1024" s="183" customFormat="1" ht="12.75"/>
    <row r="1025" s="183" customFormat="1" ht="12.75"/>
    <row r="1026" s="183" customFormat="1" ht="12.75"/>
    <row r="1027" s="183" customFormat="1" ht="12.75"/>
    <row r="1028" s="183" customFormat="1" ht="12.75"/>
    <row r="1029" s="183" customFormat="1" ht="12.75"/>
    <row r="1030" s="183" customFormat="1" ht="12.75"/>
    <row r="1031" s="183" customFormat="1" ht="12.75"/>
    <row r="1032" s="183" customFormat="1" ht="12.75"/>
    <row r="1033" s="183" customFormat="1" ht="12.75"/>
    <row r="1034" s="183" customFormat="1" ht="12.75"/>
    <row r="1035" s="183" customFormat="1" ht="12.75"/>
    <row r="1036" s="183" customFormat="1" ht="12.75"/>
    <row r="1037" s="183" customFormat="1" ht="12.75"/>
    <row r="1038" s="183" customFormat="1" ht="12.75"/>
    <row r="1039" s="183" customFormat="1" ht="12.75"/>
    <row r="1040" s="183" customFormat="1" ht="12.75"/>
    <row r="1041" s="183" customFormat="1" ht="12.75"/>
    <row r="1042" s="183" customFormat="1" ht="12.75"/>
    <row r="1043" s="183" customFormat="1" ht="12.75"/>
    <row r="1044" s="183" customFormat="1" ht="12.75"/>
    <row r="1045" s="183" customFormat="1" ht="12.75"/>
    <row r="1046" s="183" customFormat="1" ht="12.75"/>
    <row r="1047" s="183" customFormat="1" ht="12.75"/>
    <row r="1048" s="183" customFormat="1" ht="12.75"/>
    <row r="1049" s="183" customFormat="1" ht="12.75"/>
    <row r="1050" s="183" customFormat="1" ht="12.75"/>
    <row r="1051" s="183" customFormat="1" ht="12.75"/>
    <row r="1052" s="183" customFormat="1" ht="12.75"/>
    <row r="1053" s="183" customFormat="1" ht="12.75"/>
    <row r="1054" s="183" customFormat="1" ht="12.75"/>
    <row r="1055" s="183" customFormat="1" ht="12.75"/>
    <row r="1056" s="183" customFormat="1" ht="12.75"/>
    <row r="1057" s="183" customFormat="1" ht="12.75"/>
    <row r="1058" s="183" customFormat="1" ht="12.75"/>
    <row r="1059" s="183" customFormat="1" ht="12.75"/>
    <row r="1060" s="183" customFormat="1" ht="12.75"/>
    <row r="1061" s="183" customFormat="1" ht="12.75"/>
    <row r="1062" s="183" customFormat="1" ht="12.75"/>
    <row r="1063" s="183" customFormat="1" ht="12.75"/>
    <row r="1064" s="183" customFormat="1" ht="12.75"/>
    <row r="1065" s="183" customFormat="1" ht="12.75"/>
    <row r="1066" s="183" customFormat="1" ht="12.75"/>
    <row r="1067" s="183" customFormat="1" ht="12.75"/>
    <row r="1068" s="183" customFormat="1" ht="12.75"/>
    <row r="1069" s="183" customFormat="1" ht="12.75"/>
    <row r="1070" s="183" customFormat="1" ht="12.75"/>
    <row r="1071" s="183" customFormat="1" ht="12.75"/>
    <row r="1072" s="183" customFormat="1" ht="12.75"/>
    <row r="1073" s="183" customFormat="1" ht="12.75"/>
    <row r="1074" s="183" customFormat="1" ht="12.75"/>
    <row r="1075" s="183" customFormat="1" ht="12.75"/>
    <row r="1076" s="183" customFormat="1" ht="12.75"/>
    <row r="1077" s="183" customFormat="1" ht="12.75"/>
    <row r="1078" s="183" customFormat="1" ht="12.75"/>
    <row r="1079" s="183" customFormat="1" ht="12.75"/>
    <row r="1080" s="183" customFormat="1" ht="12.75"/>
    <row r="1081" s="183" customFormat="1" ht="12.75"/>
    <row r="1082" s="183" customFormat="1" ht="12.75"/>
    <row r="1083" s="183" customFormat="1" ht="12.75"/>
    <row r="1084" s="183" customFormat="1" ht="12.75"/>
    <row r="1085" s="183" customFormat="1" ht="12.75"/>
    <row r="1086" s="183" customFormat="1" ht="12.75"/>
    <row r="1087" s="183" customFormat="1" ht="12.75"/>
    <row r="1088" s="183" customFormat="1" ht="12.75"/>
    <row r="1089" s="183" customFormat="1" ht="12.75"/>
    <row r="1090" s="183" customFormat="1" ht="12.75"/>
    <row r="1091" s="183" customFormat="1" ht="12.75"/>
    <row r="1092" s="183" customFormat="1" ht="12.75"/>
    <row r="1093" s="183" customFormat="1" ht="12.75"/>
    <row r="1094" s="183" customFormat="1" ht="12.75"/>
    <row r="1095" s="183" customFormat="1" ht="12.75"/>
    <row r="1096" s="183" customFormat="1" ht="12.75"/>
    <row r="1097" s="183" customFormat="1" ht="12.75"/>
    <row r="1098" s="183" customFormat="1" ht="12.75"/>
    <row r="1099" s="183" customFormat="1" ht="12.75"/>
    <row r="1100" s="183" customFormat="1" ht="12.75"/>
    <row r="1101" s="183" customFormat="1" ht="12.75"/>
    <row r="1102" s="183" customFormat="1" ht="12.75"/>
    <row r="1103" s="183" customFormat="1" ht="12.75"/>
    <row r="1104" s="183" customFormat="1" ht="12.75"/>
    <row r="1105" s="183" customFormat="1" ht="12.75"/>
    <row r="1106" s="183" customFormat="1" ht="12.75"/>
    <row r="1107" s="183" customFormat="1" ht="12.75"/>
    <row r="1108" s="183" customFormat="1" ht="12.75"/>
    <row r="1109" s="183" customFormat="1" ht="12.75"/>
    <row r="1110" s="183" customFormat="1" ht="12.75"/>
    <row r="1111" s="183" customFormat="1" ht="12.75"/>
    <row r="1112" s="183" customFormat="1" ht="12.75"/>
    <row r="1113" s="183" customFormat="1" ht="12.75"/>
    <row r="1114" s="183" customFormat="1" ht="12.75"/>
    <row r="1115" s="183" customFormat="1" ht="12.75"/>
    <row r="1116" s="183" customFormat="1" ht="12.75"/>
    <row r="1117" s="183" customFormat="1" ht="12.75"/>
    <row r="1118" s="183" customFormat="1" ht="12.75"/>
    <row r="1119" s="183" customFormat="1" ht="12.75"/>
    <row r="1120" s="183" customFormat="1" ht="12.75"/>
    <row r="1121" s="183" customFormat="1" ht="12.75"/>
    <row r="1122" s="183" customFormat="1" ht="12.75"/>
    <row r="1123" s="183" customFormat="1" ht="12.75"/>
    <row r="1124" s="183" customFormat="1" ht="12.75"/>
    <row r="1125" s="183" customFormat="1" ht="12.75"/>
    <row r="1126" s="183" customFormat="1" ht="12.75"/>
    <row r="1127" s="183" customFormat="1" ht="12.75"/>
    <row r="1128" s="183" customFormat="1" ht="12.75"/>
    <row r="1129" spans="8:14" s="183" customFormat="1" ht="12.75">
      <c r="H1129" s="184"/>
      <c r="I1129" s="184"/>
      <c r="J1129" s="184"/>
      <c r="K1129" s="184"/>
      <c r="L1129" s="184"/>
      <c r="M1129" s="184"/>
      <c r="N1129" s="184"/>
    </row>
  </sheetData>
  <mergeCells count="64">
    <mergeCell ref="A63:I63"/>
    <mergeCell ref="K63:S63"/>
    <mergeCell ref="A62:I62"/>
    <mergeCell ref="F58:I58"/>
    <mergeCell ref="K58:N58"/>
    <mergeCell ref="A61:I61"/>
    <mergeCell ref="K61:S61"/>
    <mergeCell ref="A59:C59"/>
    <mergeCell ref="F59:I59"/>
    <mergeCell ref="K59:N59"/>
    <mergeCell ref="A60:I60"/>
    <mergeCell ref="K60:S60"/>
    <mergeCell ref="K55:S55"/>
    <mergeCell ref="A56:I56"/>
    <mergeCell ref="Q54:R54"/>
    <mergeCell ref="F57:I57"/>
    <mergeCell ref="K57:O57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14:F14"/>
    <mergeCell ref="J14:L14"/>
    <mergeCell ref="N14:P14"/>
    <mergeCell ref="D40:F40"/>
    <mergeCell ref="G40:I40"/>
    <mergeCell ref="J40:M40"/>
    <mergeCell ref="N40:P4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2004-05-26T08:11:11Z</cp:lastPrinted>
  <dcterms:created xsi:type="dcterms:W3CDTF">2004-05-24T13:48:21Z</dcterms:created>
  <dcterms:modified xsi:type="dcterms:W3CDTF">2004-05-26T10:15:08Z</dcterms:modified>
  <cp:category/>
  <cp:version/>
  <cp:contentType/>
  <cp:contentStatus/>
</cp:coreProperties>
</file>