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<sst xmlns="http://schemas.openxmlformats.org/spreadsheetml/2006/main" count="753" uniqueCount="103">
  <si>
    <t>WHITE MAIZE: RSA EXPORTS - 2019/20 SEASON</t>
  </si>
  <si>
    <t>WITMIELIES: RSA UITVOERE - 2019/20 SEISOEN</t>
  </si>
  <si>
    <t/>
  </si>
  <si>
    <t>Week</t>
  </si>
  <si>
    <t>BOTSWANA</t>
  </si>
  <si>
    <t>ESWATINI (SWAZILAND)</t>
  </si>
  <si>
    <t>ETHIOPIA</t>
  </si>
  <si>
    <t>LESOTHO</t>
  </si>
  <si>
    <t>MOZAMBIQUE</t>
  </si>
  <si>
    <t>NAMIBIA</t>
  </si>
  <si>
    <t>SOMALIA</t>
  </si>
  <si>
    <t>TANZANIA</t>
  </si>
  <si>
    <t>UGANDA</t>
  </si>
  <si>
    <t>ZIMBABWE</t>
  </si>
  <si>
    <t>27 Apr - 03 May/Mei 2019</t>
  </si>
  <si>
    <t>04 May/Mei - 10 May/Mei 2019</t>
  </si>
  <si>
    <t>11 May/Mei - 17 May/Mei 2019</t>
  </si>
  <si>
    <t>18 May/Mei - 24 May/Mei 2019</t>
  </si>
  <si>
    <t>25 May/Mei - 31 May/Mei 2019</t>
  </si>
  <si>
    <t>01 Jun - 07 Jun 2019</t>
  </si>
  <si>
    <t>08 Jun - 14 Jun 2019</t>
  </si>
  <si>
    <t>15 Jun - 21 Jun 2019</t>
  </si>
  <si>
    <t>22 Jun - 28 Jun 2019</t>
  </si>
  <si>
    <t>29 Jun - 05 Jul 2019</t>
  </si>
  <si>
    <t>06 Jul - 12 Jul 2019</t>
  </si>
  <si>
    <t>13 Jul - 19 Jul 2019</t>
  </si>
  <si>
    <t>20 Jul - 26 Jul 2019</t>
  </si>
  <si>
    <t>27 Jul - 02 Aug 2019</t>
  </si>
  <si>
    <t>03 Aug - 09 Aug 2019</t>
  </si>
  <si>
    <t>10 Aug - 16 Aug 2019</t>
  </si>
  <si>
    <t>17 Aug - 23 Aug 2019</t>
  </si>
  <si>
    <t>24 Aug - 30 Aug 2019</t>
  </si>
  <si>
    <t>31 Aug - 06 Sep 2019</t>
  </si>
  <si>
    <t>07 Sep - 13 Sep 2019</t>
  </si>
  <si>
    <t>14 Sep - 20 Sep 2019</t>
  </si>
  <si>
    <t>21 Sep - 27 Sep 2019</t>
  </si>
  <si>
    <t>28 Sep - 04 Oct/Okt 2019</t>
  </si>
  <si>
    <t>05 Oct/Okt - 11 Oct/Okt 2019</t>
  </si>
  <si>
    <t>12 Oct/Okt - 18 Oct/Okt 2019</t>
  </si>
  <si>
    <t>19 Oct/Okt - 25 Oct/Okt 2019</t>
  </si>
  <si>
    <t>26 Oct/Okt - 01 Nov 2019</t>
  </si>
  <si>
    <t>02 Nov - 08 Nov 2019</t>
  </si>
  <si>
    <t>09 Nov - 15 Nov 2019</t>
  </si>
  <si>
    <t>16 Nov - 22 Nov 2019</t>
  </si>
  <si>
    <t>23 Nov - 29 Nov 2019</t>
  </si>
  <si>
    <t>30 Nov - 06 Dec/Des 2019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</si>
  <si>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</si>
  <si>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</si>
  <si>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</si>
  <si>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</si>
  <si>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</si>
  <si>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</si>
  <si>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</si>
  <si>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</si>
  <si>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</si>
  <si>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08 Feb - 14 Feb 2020</t>
  </si>
  <si>
    <t>15 Feb - 21 Feb 2020</t>
  </si>
  <si>
    <t>22 Feb - 28 Feb 2020</t>
  </si>
  <si>
    <t>29 Feb - 06 Mar 2020</t>
  </si>
  <si>
    <t>07 Mar - 13 Mar 2020</t>
  </si>
  <si>
    <t>14 Mar - 20 Mar 2020</t>
  </si>
  <si>
    <t>21 Mar - 27 Mar 2020</t>
  </si>
  <si>
    <t>28 Mar - 03 Apr 2020</t>
  </si>
  <si>
    <t>04 Apr - 10 Apr 2020</t>
  </si>
  <si>
    <t>11 Apr - 17 Apr 2020</t>
  </si>
  <si>
    <t>18 Apr - 24 Apr 2020</t>
  </si>
  <si>
    <t>Total</t>
  </si>
  <si>
    <t>YELLOW MAIZE: RSA EXPORTS - 2019/20 SEASON</t>
  </si>
  <si>
    <t>GEELMIELIES: RSA UITVOERE - 2019/20 SEISOEN</t>
  </si>
  <si>
    <t>ANGOLA</t>
  </si>
  <si>
    <t>KOREA, DEM PEOPLES REP</t>
  </si>
  <si>
    <t>KOREA, REP OF</t>
  </si>
  <si>
    <t>WHITE MAIZE: WEEKLY IMPORTS FOR RSA - 2019/20 SEASON</t>
  </si>
  <si>
    <t>WITMIELIES: WEEKLIKSE INVOERE VIR RSA - 2019/20 SEISOEN</t>
  </si>
  <si>
    <t>YELLOW MAIZE: WEEKLY IMPORTS FOR RSA - 2019/20 SEASON</t>
  </si>
  <si>
    <t>GEELMIELIES: WEEKLIKSE INVOERE VIR RSA - 2019/20 SEISOEN</t>
  </si>
  <si>
    <t>ARGENTINA</t>
  </si>
  <si>
    <t>BRAZIL</t>
  </si>
  <si>
    <t>WHITE MAIZE: WEEKLY IMPORTS FOR OTHER COUNTRIES - 2019/20 SEASON</t>
  </si>
  <si>
    <t>WITMIELIES: WEEKLIKSE INVOERE VIR ANDER LANDE - 2019/20 SEISOEN</t>
  </si>
  <si>
    <t>YELLOW MAIZE: WEEKLY IMPORTS FOR OTHER COUNTRIES - 2019/20 SEASON</t>
  </si>
  <si>
    <t>GEELMIELIES: WEEKLIKSE INVOERE VIR ANDER LANDE - 2019/20 SEISOEN</t>
  </si>
  <si>
    <t>WHITE MAIZE: EXPORTS OF IMPORTED MAIZE - 2019/20 SEASON</t>
  </si>
  <si>
    <t>WITMIELIES: UITVOERE VAN INGEVOERDE MIELIES - 2019/20 SEISOEN</t>
  </si>
  <si>
    <t>YELLOW MAIZE: EXPORTS OF IMPORTED MAIZE - 2019/20 SEASON</t>
  </si>
  <si>
    <t>GEELMIELIES: UITVOERE VAN INGEVOERDE MIELIES - 2019/20 SEISOEN</t>
  </si>
  <si>
    <t>WHITE MAIZE: WEEKLY IMPORT PER HARBOUR - 2019/20 SEASON</t>
  </si>
  <si>
    <t>WITMIELIES: WEEKLIKSE INVOER PER HAWE - 2019/20 SEISOEN</t>
  </si>
  <si>
    <t>Cape Town</t>
  </si>
  <si>
    <t>Durban</t>
  </si>
  <si>
    <t>YELLOW MAIZE: WEEKLY IMPORT PER HARBOUR - 2019/20 SEASON</t>
  </si>
  <si>
    <t>GEELMIELIES: WEEKLIKSE INVOER PER HAWE - 2019/20 SEISOEN</t>
  </si>
  <si>
    <t>WHITE MAIZE: WEEKLY EXPORT PER HARBOUR - 2019/20 SEASON</t>
  </si>
  <si>
    <t>WITMIELIES: WEEKLIKSE UITVOER PER HAWE - 2019/20 SEISOEN</t>
  </si>
  <si>
    <t>YELLOW MAIZE: WEEKLY EXPORT PER HARBOUR - 2019/20 SEASON</t>
  </si>
  <si>
    <t>GEELMIELIES: WEEKLIKSE UITVOER PER HAWE - 2019/20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</si>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</sst>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419100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1257300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1257300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1257300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66675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1104900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257175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1609725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123825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428625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1257300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62"/>
  <sheetViews>
    <sheetView tabSelected="1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140625" style="0" customWidth="1"/>
    <col min="6" max="6" width="11.00390625" style="0" customWidth="1"/>
    <col min="7" max="7" width="15.57421875" style="0" customWidth="1"/>
    <col min="8" max="8" width="10.28125" style="0" customWidth="1"/>
    <col min="9" max="9" width="10.7109375" style="0" customWidth="1"/>
    <col min="10" max="10" width="11.8515625" style="0" customWidth="1"/>
    <col min="11" max="11" width="10.00390625" style="0" customWidth="1"/>
    <col min="12" max="12" width="12.57421875" style="0" customWidth="1"/>
    <col min="13" max="13" width="15.7109375" style="0" bestFit="1" customWidth="1"/>
    <col min="14" max="14" width="20.57421875" style="0" bestFit="1" customWidth="1"/>
  </cols>
  <sheetData>
    <row r="6" spans="1:14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13</v>
      </c>
      <c r="M9" s="10" t="s">
        <v>96</v>
      </c>
      <c r="N9" s="10" t="s">
        <v>97</v>
      </c>
    </row>
    <row r="10" spans="1:14" ht="15">
      <c r="A10" s="3">
        <v>1</v>
      </c>
      <c r="B10" s="3" t="s">
        <v>14</v>
      </c>
      <c r="C10" s="2">
        <v>1618</v>
      </c>
      <c r="D10" s="2">
        <v>858</v>
      </c>
      <c r="E10" s="2">
        <v>0</v>
      </c>
      <c r="F10" s="2">
        <v>712</v>
      </c>
      <c r="G10" s="2">
        <v>309</v>
      </c>
      <c r="H10" s="2">
        <v>1510</v>
      </c>
      <c r="I10" s="2">
        <v>0</v>
      </c>
      <c r="J10" s="2">
        <v>0</v>
      </c>
      <c r="K10" s="2">
        <v>0</v>
      </c>
      <c r="L10" s="2">
        <v>0</v>
      </c>
      <c r="M10" s="3">
        <f>SUM(C10:L10)</f>
        <v>5007</v>
      </c>
      <c r="N10" s="3">
        <f>M10</f>
        <v>5007</v>
      </c>
    </row>
    <row r="11" spans="1:14" ht="15">
      <c r="A11" s="3">
        <v>2</v>
      </c>
      <c r="B11" s="3" t="s">
        <v>15</v>
      </c>
      <c r="C11" s="2">
        <v>3702</v>
      </c>
      <c r="D11" s="2">
        <v>1114</v>
      </c>
      <c r="E11" s="2">
        <v>0</v>
      </c>
      <c r="F11" s="2">
        <v>308</v>
      </c>
      <c r="G11" s="2">
        <v>1998</v>
      </c>
      <c r="H11" s="2">
        <v>1885</v>
      </c>
      <c r="I11" s="2">
        <v>0</v>
      </c>
      <c r="J11" s="2">
        <v>0</v>
      </c>
      <c r="K11" s="2">
        <v>0</v>
      </c>
      <c r="L11" s="2">
        <v>0</v>
      </c>
      <c r="M11" s="3">
        <f>SUM(C11:L11)</f>
        <v>9007</v>
      </c>
      <c r="N11" s="3">
        <f aca="true" t="shared" si="0" ref="N11:N42">M11+N10</f>
        <v>14014</v>
      </c>
    </row>
    <row r="12" spans="1:14" ht="15">
      <c r="A12" s="3">
        <v>3</v>
      </c>
      <c r="B12" s="3" t="s">
        <v>16</v>
      </c>
      <c r="C12" s="2">
        <v>3798</v>
      </c>
      <c r="D12" s="2">
        <v>866</v>
      </c>
      <c r="E12" s="2">
        <v>0</v>
      </c>
      <c r="F12" s="2">
        <v>1276</v>
      </c>
      <c r="G12" s="2">
        <v>2307</v>
      </c>
      <c r="H12" s="2">
        <v>2536</v>
      </c>
      <c r="I12" s="2">
        <v>0</v>
      </c>
      <c r="J12" s="2">
        <v>0</v>
      </c>
      <c r="K12" s="2">
        <v>0</v>
      </c>
      <c r="L12" s="2">
        <v>0</v>
      </c>
      <c r="M12" s="3">
        <f>SUM(C12:L12)</f>
        <v>10783</v>
      </c>
      <c r="N12" s="3">
        <f t="shared" si="0"/>
        <v>24797</v>
      </c>
    </row>
    <row r="13" spans="1:14" ht="15">
      <c r="A13" s="3">
        <v>4</v>
      </c>
      <c r="B13" s="3" t="s">
        <v>17</v>
      </c>
      <c r="C13" s="2">
        <v>3672</v>
      </c>
      <c r="D13" s="2">
        <v>1300</v>
      </c>
      <c r="E13" s="2">
        <v>0</v>
      </c>
      <c r="F13" s="2">
        <v>0</v>
      </c>
      <c r="G13" s="2">
        <v>1252</v>
      </c>
      <c r="H13" s="2">
        <v>2010</v>
      </c>
      <c r="I13" s="2">
        <v>0</v>
      </c>
      <c r="J13" s="2">
        <v>0</v>
      </c>
      <c r="K13" s="2">
        <v>0</v>
      </c>
      <c r="L13" s="2">
        <v>0</v>
      </c>
      <c r="M13" s="3">
        <f>SUM(C13:L13)</f>
        <v>8234</v>
      </c>
      <c r="N13" s="3">
        <f t="shared" si="0"/>
        <v>33031</v>
      </c>
    </row>
    <row r="14" spans="1:14" ht="15">
      <c r="A14" s="3">
        <v>5</v>
      </c>
      <c r="B14" s="3" t="s">
        <v>18</v>
      </c>
      <c r="C14" s="2">
        <v>3926</v>
      </c>
      <c r="D14" s="2">
        <v>474</v>
      </c>
      <c r="E14" s="2">
        <v>0</v>
      </c>
      <c r="F14" s="2">
        <v>654</v>
      </c>
      <c r="G14" s="2">
        <v>1084</v>
      </c>
      <c r="H14" s="2">
        <v>2048</v>
      </c>
      <c r="I14" s="2">
        <v>0</v>
      </c>
      <c r="J14" s="2">
        <v>12982</v>
      </c>
      <c r="K14" s="2">
        <v>20000</v>
      </c>
      <c r="L14" s="2">
        <v>0</v>
      </c>
      <c r="M14" s="3">
        <f>SUM(C14:L14)</f>
        <v>41168</v>
      </c>
      <c r="N14" s="3">
        <f t="shared" si="0"/>
        <v>74199</v>
      </c>
    </row>
    <row r="15" spans="1:14" ht="15">
      <c r="A15" s="3">
        <v>6</v>
      </c>
      <c r="B15" s="3" t="s">
        <v>19</v>
      </c>
      <c r="C15" s="2">
        <v>3241</v>
      </c>
      <c r="D15" s="2">
        <v>196</v>
      </c>
      <c r="E15" s="2">
        <v>0</v>
      </c>
      <c r="F15" s="2">
        <v>0</v>
      </c>
      <c r="G15" s="2">
        <v>1488</v>
      </c>
      <c r="H15" s="2">
        <v>1645</v>
      </c>
      <c r="I15" s="2">
        <v>0</v>
      </c>
      <c r="J15" s="2">
        <v>0</v>
      </c>
      <c r="K15" s="2">
        <v>0</v>
      </c>
      <c r="L15" s="2">
        <v>0</v>
      </c>
      <c r="M15" s="3">
        <f>SUM(C15:L15)</f>
        <v>6570</v>
      </c>
      <c r="N15" s="3">
        <f t="shared" si="0"/>
        <v>80769</v>
      </c>
    </row>
    <row r="16" spans="1:14" ht="15">
      <c r="A16" s="3">
        <v>7</v>
      </c>
      <c r="B16" s="3" t="s">
        <v>20</v>
      </c>
      <c r="C16" s="2">
        <v>3778</v>
      </c>
      <c r="D16" s="2">
        <v>68</v>
      </c>
      <c r="E16" s="2">
        <v>0</v>
      </c>
      <c r="F16" s="2">
        <v>0</v>
      </c>
      <c r="G16" s="2">
        <v>841</v>
      </c>
      <c r="H16" s="2">
        <v>1927</v>
      </c>
      <c r="I16" s="2">
        <v>0</v>
      </c>
      <c r="J16" s="2">
        <v>0</v>
      </c>
      <c r="K16" s="2">
        <v>0</v>
      </c>
      <c r="L16" s="2">
        <v>0</v>
      </c>
      <c r="M16" s="3">
        <f>SUM(C16:L16)</f>
        <v>6614</v>
      </c>
      <c r="N16" s="3">
        <f t="shared" si="0"/>
        <v>87383</v>
      </c>
    </row>
    <row r="17" spans="1:14" ht="15">
      <c r="A17" s="3">
        <v>8</v>
      </c>
      <c r="B17" s="3" t="s">
        <v>21</v>
      </c>
      <c r="C17" s="2">
        <v>3844</v>
      </c>
      <c r="D17" s="2">
        <v>803</v>
      </c>
      <c r="E17" s="2">
        <v>0</v>
      </c>
      <c r="F17" s="2">
        <v>0</v>
      </c>
      <c r="G17" s="2">
        <v>538</v>
      </c>
      <c r="H17" s="2">
        <v>2320</v>
      </c>
      <c r="I17" s="2">
        <v>0</v>
      </c>
      <c r="J17" s="2">
        <v>0</v>
      </c>
      <c r="K17" s="2">
        <v>0</v>
      </c>
      <c r="L17" s="2">
        <v>0</v>
      </c>
      <c r="M17" s="3">
        <f>SUM(C17:L17)</f>
        <v>7505</v>
      </c>
      <c r="N17" s="3">
        <f t="shared" si="0"/>
        <v>94888</v>
      </c>
    </row>
    <row r="18" spans="1:14" ht="15">
      <c r="A18" s="3">
        <v>9</v>
      </c>
      <c r="B18" s="3" t="s">
        <v>22</v>
      </c>
      <c r="C18" s="2">
        <v>4078</v>
      </c>
      <c r="D18" s="2">
        <v>993</v>
      </c>
      <c r="E18" s="2">
        <v>0</v>
      </c>
      <c r="F18" s="2">
        <v>52</v>
      </c>
      <c r="G18" s="2">
        <v>885</v>
      </c>
      <c r="H18" s="2">
        <v>2173</v>
      </c>
      <c r="I18" s="2">
        <v>0</v>
      </c>
      <c r="J18" s="2">
        <v>0</v>
      </c>
      <c r="K18" s="2">
        <v>0</v>
      </c>
      <c r="L18" s="2">
        <v>0</v>
      </c>
      <c r="M18" s="3">
        <f>SUM(C18:L18)</f>
        <v>8181</v>
      </c>
      <c r="N18" s="3">
        <f t="shared" si="0"/>
        <v>103069</v>
      </c>
    </row>
    <row r="19" spans="1:14" ht="15">
      <c r="A19" s="3">
        <v>10</v>
      </c>
      <c r="B19" s="3" t="s">
        <v>23</v>
      </c>
      <c r="C19" s="2">
        <v>2260</v>
      </c>
      <c r="D19" s="2">
        <v>645</v>
      </c>
      <c r="E19" s="2">
        <v>24140</v>
      </c>
      <c r="F19" s="2">
        <v>0</v>
      </c>
      <c r="G19" s="2">
        <v>1891</v>
      </c>
      <c r="H19" s="2">
        <v>2396</v>
      </c>
      <c r="I19" s="2">
        <v>0</v>
      </c>
      <c r="J19" s="2">
        <v>0</v>
      </c>
      <c r="K19" s="2">
        <v>0</v>
      </c>
      <c r="L19" s="2">
        <v>0</v>
      </c>
      <c r="M19" s="3">
        <f>SUM(C19:L19)</f>
        <v>31332</v>
      </c>
      <c r="N19" s="3">
        <f t="shared" si="0"/>
        <v>134401</v>
      </c>
    </row>
    <row r="20" spans="1:14" ht="15">
      <c r="A20" s="3">
        <v>11</v>
      </c>
      <c r="B20" s="3" t="s">
        <v>24</v>
      </c>
      <c r="C20" s="2">
        <v>3739</v>
      </c>
      <c r="D20" s="2">
        <v>137</v>
      </c>
      <c r="E20" s="2">
        <v>14360</v>
      </c>
      <c r="F20" s="2">
        <v>0</v>
      </c>
      <c r="G20" s="2">
        <v>1254</v>
      </c>
      <c r="H20" s="2">
        <v>3507</v>
      </c>
      <c r="I20" s="2">
        <v>0</v>
      </c>
      <c r="J20" s="2">
        <v>0</v>
      </c>
      <c r="K20" s="2">
        <v>0</v>
      </c>
      <c r="L20" s="2">
        <v>0</v>
      </c>
      <c r="M20" s="3">
        <f>SUM(C20:L20)</f>
        <v>22997</v>
      </c>
      <c r="N20" s="3">
        <f t="shared" si="0"/>
        <v>157398</v>
      </c>
    </row>
    <row r="21" spans="1:14" ht="15">
      <c r="A21" s="3">
        <v>12</v>
      </c>
      <c r="B21" s="3" t="s">
        <v>25</v>
      </c>
      <c r="C21" s="2">
        <v>2677</v>
      </c>
      <c r="D21" s="2">
        <v>0</v>
      </c>
      <c r="E21" s="2">
        <v>0</v>
      </c>
      <c r="F21" s="2">
        <v>879</v>
      </c>
      <c r="G21" s="2">
        <v>962</v>
      </c>
      <c r="H21" s="2">
        <v>2959</v>
      </c>
      <c r="I21" s="2">
        <v>0</v>
      </c>
      <c r="J21" s="2">
        <v>0</v>
      </c>
      <c r="K21" s="2">
        <v>0</v>
      </c>
      <c r="L21" s="2">
        <v>0</v>
      </c>
      <c r="M21" s="3">
        <f>SUM(C21:L21)</f>
        <v>7477</v>
      </c>
      <c r="N21" s="3">
        <f t="shared" si="0"/>
        <v>164875</v>
      </c>
    </row>
    <row r="22" spans="1:14" ht="15">
      <c r="A22" s="3">
        <v>13</v>
      </c>
      <c r="B22" s="3" t="s">
        <v>26</v>
      </c>
      <c r="C22" s="2">
        <v>4051</v>
      </c>
      <c r="D22" s="2">
        <v>0</v>
      </c>
      <c r="E22" s="2">
        <v>0</v>
      </c>
      <c r="F22" s="2">
        <v>1934</v>
      </c>
      <c r="G22" s="2">
        <v>1088</v>
      </c>
      <c r="H22" s="2">
        <v>3665</v>
      </c>
      <c r="I22" s="2">
        <v>0</v>
      </c>
      <c r="J22" s="2">
        <v>0</v>
      </c>
      <c r="K22" s="2">
        <v>0</v>
      </c>
      <c r="L22" s="2">
        <v>0</v>
      </c>
      <c r="M22" s="3">
        <f>SUM(C22:L22)</f>
        <v>10738</v>
      </c>
      <c r="N22" s="3">
        <f t="shared" si="0"/>
        <v>175613</v>
      </c>
    </row>
    <row r="23" spans="1:14" ht="15">
      <c r="A23" s="3">
        <v>14</v>
      </c>
      <c r="B23" s="3" t="s">
        <v>27</v>
      </c>
      <c r="C23" s="2">
        <v>4230</v>
      </c>
      <c r="D23" s="2">
        <v>0</v>
      </c>
      <c r="E23" s="2">
        <v>0</v>
      </c>
      <c r="F23" s="2">
        <v>994</v>
      </c>
      <c r="G23" s="2">
        <v>1603</v>
      </c>
      <c r="H23" s="2">
        <v>2801</v>
      </c>
      <c r="I23" s="2">
        <v>0</v>
      </c>
      <c r="J23" s="2">
        <v>0</v>
      </c>
      <c r="K23" s="2">
        <v>0</v>
      </c>
      <c r="L23" s="2">
        <v>0</v>
      </c>
      <c r="M23" s="3">
        <f>SUM(C23:L23)</f>
        <v>9628</v>
      </c>
      <c r="N23" s="3">
        <f t="shared" si="0"/>
        <v>185241</v>
      </c>
    </row>
    <row r="24" spans="1:14" ht="15">
      <c r="A24" s="3">
        <v>15</v>
      </c>
      <c r="B24" s="3" t="s">
        <v>28</v>
      </c>
      <c r="C24" s="2">
        <v>3271</v>
      </c>
      <c r="D24" s="2">
        <v>0</v>
      </c>
      <c r="E24" s="2">
        <v>0</v>
      </c>
      <c r="F24" s="2">
        <v>1596</v>
      </c>
      <c r="G24" s="2">
        <v>1276</v>
      </c>
      <c r="H24" s="2">
        <v>2158</v>
      </c>
      <c r="I24" s="2">
        <v>0</v>
      </c>
      <c r="J24" s="2">
        <v>0</v>
      </c>
      <c r="K24" s="2">
        <v>0</v>
      </c>
      <c r="L24" s="2">
        <v>0</v>
      </c>
      <c r="M24" s="3">
        <f>SUM(C24:L24)</f>
        <v>8301</v>
      </c>
      <c r="N24" s="3">
        <f t="shared" si="0"/>
        <v>193542</v>
      </c>
    </row>
    <row r="25" spans="1:14" ht="15">
      <c r="A25" s="3">
        <v>16</v>
      </c>
      <c r="B25" s="3" t="s">
        <v>29</v>
      </c>
      <c r="C25" s="2">
        <v>3899</v>
      </c>
      <c r="D25" s="2">
        <v>0</v>
      </c>
      <c r="E25" s="2">
        <v>0</v>
      </c>
      <c r="F25" s="2">
        <v>1430</v>
      </c>
      <c r="G25" s="2">
        <v>1152</v>
      </c>
      <c r="H25" s="2">
        <v>2128</v>
      </c>
      <c r="I25" s="2">
        <v>0</v>
      </c>
      <c r="J25" s="2">
        <v>0</v>
      </c>
      <c r="K25" s="2">
        <v>0</v>
      </c>
      <c r="L25" s="2">
        <v>0</v>
      </c>
      <c r="M25" s="3">
        <f>SUM(C25:L25)</f>
        <v>8609</v>
      </c>
      <c r="N25" s="3">
        <f t="shared" si="0"/>
        <v>202151</v>
      </c>
    </row>
    <row r="26" spans="1:14" ht="15">
      <c r="A26" s="3">
        <v>17</v>
      </c>
      <c r="B26" s="3" t="s">
        <v>30</v>
      </c>
      <c r="C26" s="2">
        <v>3656</v>
      </c>
      <c r="D26" s="2">
        <v>0</v>
      </c>
      <c r="E26" s="2">
        <v>0</v>
      </c>
      <c r="F26" s="2">
        <v>2103</v>
      </c>
      <c r="G26" s="2">
        <v>1222</v>
      </c>
      <c r="H26" s="2">
        <v>1618</v>
      </c>
      <c r="I26" s="2">
        <v>22900</v>
      </c>
      <c r="J26" s="2">
        <v>10100</v>
      </c>
      <c r="K26" s="2">
        <v>0</v>
      </c>
      <c r="L26" s="2">
        <v>0</v>
      </c>
      <c r="M26" s="3">
        <f>SUM(C26:L26)</f>
        <v>41599</v>
      </c>
      <c r="N26" s="3">
        <f t="shared" si="0"/>
        <v>243750</v>
      </c>
    </row>
    <row r="27" spans="1:14" ht="15">
      <c r="A27" s="3">
        <v>18</v>
      </c>
      <c r="B27" s="3" t="s">
        <v>31</v>
      </c>
      <c r="C27" s="2">
        <v>2952</v>
      </c>
      <c r="D27" s="2">
        <v>0</v>
      </c>
      <c r="E27" s="2">
        <v>0</v>
      </c>
      <c r="F27" s="2">
        <v>2457</v>
      </c>
      <c r="G27" s="2">
        <v>847</v>
      </c>
      <c r="H27" s="2">
        <v>2782</v>
      </c>
      <c r="I27" s="2">
        <v>0</v>
      </c>
      <c r="J27" s="2">
        <v>0</v>
      </c>
      <c r="K27" s="2">
        <v>0</v>
      </c>
      <c r="L27" s="2">
        <v>0</v>
      </c>
      <c r="M27" s="3">
        <f>SUM(C27:L27)</f>
        <v>9038</v>
      </c>
      <c r="N27" s="3">
        <f t="shared" si="0"/>
        <v>252788</v>
      </c>
    </row>
    <row r="28" spans="1:14" ht="15">
      <c r="A28" s="3">
        <v>19</v>
      </c>
      <c r="B28" s="3" t="s">
        <v>32</v>
      </c>
      <c r="C28" s="2">
        <v>2991</v>
      </c>
      <c r="D28" s="2">
        <v>0</v>
      </c>
      <c r="E28" s="2">
        <v>0</v>
      </c>
      <c r="F28" s="2">
        <v>1613</v>
      </c>
      <c r="G28" s="2">
        <v>817</v>
      </c>
      <c r="H28" s="2">
        <v>2245</v>
      </c>
      <c r="I28" s="2">
        <v>0</v>
      </c>
      <c r="J28" s="2">
        <v>0</v>
      </c>
      <c r="K28" s="2">
        <v>0</v>
      </c>
      <c r="L28" s="2">
        <v>0</v>
      </c>
      <c r="M28" s="3">
        <f>SUM(C28:L28)</f>
        <v>7666</v>
      </c>
      <c r="N28" s="3">
        <f t="shared" si="0"/>
        <v>260454</v>
      </c>
    </row>
    <row r="29" spans="1:14" ht="15">
      <c r="A29" s="3">
        <v>20</v>
      </c>
      <c r="B29" s="3" t="s">
        <v>33</v>
      </c>
      <c r="C29" s="2">
        <v>4180</v>
      </c>
      <c r="D29" s="2">
        <v>0</v>
      </c>
      <c r="E29" s="2">
        <v>0</v>
      </c>
      <c r="F29" s="2">
        <v>1906</v>
      </c>
      <c r="G29" s="2">
        <v>6983</v>
      </c>
      <c r="H29" s="2">
        <v>3265</v>
      </c>
      <c r="I29" s="2">
        <v>0</v>
      </c>
      <c r="J29" s="2">
        <v>0</v>
      </c>
      <c r="K29" s="2">
        <v>0</v>
      </c>
      <c r="L29" s="2">
        <v>0</v>
      </c>
      <c r="M29" s="3">
        <f>SUM(C29:L29)</f>
        <v>16334</v>
      </c>
      <c r="N29" s="3">
        <f t="shared" si="0"/>
        <v>276788</v>
      </c>
    </row>
    <row r="30" spans="1:14" ht="15">
      <c r="A30" s="3">
        <v>21</v>
      </c>
      <c r="B30" s="3" t="s">
        <v>34</v>
      </c>
      <c r="C30" s="2">
        <v>5120</v>
      </c>
      <c r="D30" s="2">
        <v>0</v>
      </c>
      <c r="E30" s="2">
        <v>35521</v>
      </c>
      <c r="F30" s="2">
        <v>1294</v>
      </c>
      <c r="G30" s="2">
        <v>1046</v>
      </c>
      <c r="H30" s="2">
        <v>3441</v>
      </c>
      <c r="I30" s="2">
        <v>0</v>
      </c>
      <c r="J30" s="2">
        <v>0</v>
      </c>
      <c r="K30" s="2">
        <v>0</v>
      </c>
      <c r="L30" s="2">
        <v>0</v>
      </c>
      <c r="M30" s="3">
        <f>SUM(C30:L30)</f>
        <v>46422</v>
      </c>
      <c r="N30" s="3">
        <f t="shared" si="0"/>
        <v>323210</v>
      </c>
    </row>
    <row r="31" spans="1:14" ht="15">
      <c r="A31" s="3">
        <v>22</v>
      </c>
      <c r="B31" s="3" t="s">
        <v>35</v>
      </c>
      <c r="C31" s="2">
        <v>3607</v>
      </c>
      <c r="D31" s="2">
        <v>0</v>
      </c>
      <c r="E31" s="2">
        <v>0</v>
      </c>
      <c r="F31" s="2">
        <v>210</v>
      </c>
      <c r="G31" s="2">
        <v>1423</v>
      </c>
      <c r="H31" s="2">
        <v>3064</v>
      </c>
      <c r="I31" s="2">
        <v>0</v>
      </c>
      <c r="J31" s="2">
        <v>0</v>
      </c>
      <c r="K31" s="2">
        <v>0</v>
      </c>
      <c r="L31" s="2">
        <v>0</v>
      </c>
      <c r="M31" s="3">
        <f>SUM(C31:L31)</f>
        <v>8304</v>
      </c>
      <c r="N31" s="3">
        <f t="shared" si="0"/>
        <v>331514</v>
      </c>
    </row>
    <row r="32" spans="1:14" ht="15">
      <c r="A32" s="3">
        <v>23</v>
      </c>
      <c r="B32" s="3" t="s">
        <v>36</v>
      </c>
      <c r="C32" s="2">
        <v>3057</v>
      </c>
      <c r="D32" s="2">
        <v>410</v>
      </c>
      <c r="E32" s="2">
        <v>0</v>
      </c>
      <c r="F32" s="2">
        <v>609</v>
      </c>
      <c r="G32" s="2">
        <v>1484</v>
      </c>
      <c r="H32" s="2">
        <v>3419</v>
      </c>
      <c r="I32" s="2">
        <v>0</v>
      </c>
      <c r="J32" s="2">
        <v>0</v>
      </c>
      <c r="K32" s="2">
        <v>0</v>
      </c>
      <c r="L32" s="2">
        <v>906</v>
      </c>
      <c r="M32" s="3">
        <f>SUM(C32:L32)</f>
        <v>9885</v>
      </c>
      <c r="N32" s="3">
        <f t="shared" si="0"/>
        <v>341399</v>
      </c>
    </row>
    <row r="33" spans="1:14" ht="15">
      <c r="A33" s="3">
        <v>24</v>
      </c>
      <c r="B33" s="3" t="s">
        <v>37</v>
      </c>
      <c r="C33" s="2">
        <v>2061</v>
      </c>
      <c r="D33" s="2">
        <v>485</v>
      </c>
      <c r="E33" s="2">
        <v>0</v>
      </c>
      <c r="F33" s="2">
        <v>1632</v>
      </c>
      <c r="G33" s="2">
        <v>1423</v>
      </c>
      <c r="H33" s="2">
        <v>3935</v>
      </c>
      <c r="I33" s="2">
        <v>0</v>
      </c>
      <c r="J33" s="2">
        <v>0</v>
      </c>
      <c r="K33" s="2">
        <v>0</v>
      </c>
      <c r="L33" s="2">
        <v>64</v>
      </c>
      <c r="M33" s="3">
        <f>SUM(C33:L33)</f>
        <v>9600</v>
      </c>
      <c r="N33" s="3">
        <f t="shared" si="0"/>
        <v>350999</v>
      </c>
    </row>
    <row r="34" spans="1:14" ht="15">
      <c r="A34" s="3">
        <v>25</v>
      </c>
      <c r="B34" s="3" t="s">
        <v>38</v>
      </c>
      <c r="C34" s="2">
        <v>1858</v>
      </c>
      <c r="D34" s="2">
        <v>688</v>
      </c>
      <c r="E34" s="2">
        <v>0</v>
      </c>
      <c r="F34" s="2">
        <v>1025</v>
      </c>
      <c r="G34" s="2">
        <v>1655</v>
      </c>
      <c r="H34" s="2">
        <v>3500</v>
      </c>
      <c r="I34" s="2">
        <v>0</v>
      </c>
      <c r="J34" s="2">
        <v>0</v>
      </c>
      <c r="K34" s="2">
        <v>0</v>
      </c>
      <c r="L34" s="2">
        <v>34</v>
      </c>
      <c r="M34" s="3">
        <f>SUM(C34:L34)</f>
        <v>8760</v>
      </c>
      <c r="N34" s="3">
        <f t="shared" si="0"/>
        <v>359759</v>
      </c>
    </row>
    <row r="35" spans="1:14" ht="15">
      <c r="A35" s="3">
        <v>26</v>
      </c>
      <c r="B35" s="3" t="s">
        <v>39</v>
      </c>
      <c r="C35" s="2">
        <v>2814</v>
      </c>
      <c r="D35" s="2">
        <v>1636</v>
      </c>
      <c r="E35" s="2">
        <v>0</v>
      </c>
      <c r="F35" s="2">
        <v>969</v>
      </c>
      <c r="G35" s="2">
        <v>3160</v>
      </c>
      <c r="H35" s="2">
        <v>4034</v>
      </c>
      <c r="I35" s="2">
        <v>0</v>
      </c>
      <c r="J35" s="2">
        <v>0</v>
      </c>
      <c r="K35" s="2">
        <v>0</v>
      </c>
      <c r="L35" s="2">
        <v>135</v>
      </c>
      <c r="M35" s="3">
        <f>SUM(C35:L35)</f>
        <v>12748</v>
      </c>
      <c r="N35" s="3">
        <f t="shared" si="0"/>
        <v>372507</v>
      </c>
    </row>
    <row r="36" spans="1:14" ht="15">
      <c r="A36" s="3">
        <v>27</v>
      </c>
      <c r="B36" s="3" t="s">
        <v>40</v>
      </c>
      <c r="C36" s="2">
        <v>3145</v>
      </c>
      <c r="D36" s="2">
        <v>794</v>
      </c>
      <c r="E36" s="2">
        <v>0</v>
      </c>
      <c r="F36" s="2">
        <v>584</v>
      </c>
      <c r="G36" s="2">
        <v>1945</v>
      </c>
      <c r="H36" s="2">
        <v>3741</v>
      </c>
      <c r="I36" s="2">
        <v>0</v>
      </c>
      <c r="J36" s="2">
        <v>0</v>
      </c>
      <c r="K36" s="2">
        <v>0</v>
      </c>
      <c r="L36" s="2">
        <v>34</v>
      </c>
      <c r="M36" s="3">
        <f>SUM(C36:L36)</f>
        <v>10243</v>
      </c>
      <c r="N36" s="3">
        <f t="shared" si="0"/>
        <v>382750</v>
      </c>
    </row>
    <row r="37" spans="1:14" ht="15">
      <c r="A37" s="3">
        <v>28</v>
      </c>
      <c r="B37" s="3" t="s">
        <v>41</v>
      </c>
      <c r="C37" s="2">
        <v>2492</v>
      </c>
      <c r="D37" s="2">
        <v>912</v>
      </c>
      <c r="E37" s="2">
        <v>0</v>
      </c>
      <c r="F37" s="2">
        <v>2004</v>
      </c>
      <c r="G37" s="2">
        <v>15034</v>
      </c>
      <c r="H37" s="2">
        <v>3470</v>
      </c>
      <c r="I37" s="2">
        <v>0</v>
      </c>
      <c r="J37" s="2">
        <v>0</v>
      </c>
      <c r="K37" s="2">
        <v>0</v>
      </c>
      <c r="L37" s="2">
        <v>1300</v>
      </c>
      <c r="M37" s="3">
        <f>SUM(C37:L37)</f>
        <v>25212</v>
      </c>
      <c r="N37" s="3">
        <f t="shared" si="0"/>
        <v>407962</v>
      </c>
    </row>
    <row r="38" spans="1:14" ht="15">
      <c r="A38" s="3">
        <v>29</v>
      </c>
      <c r="B38" s="3" t="s">
        <v>42</v>
      </c>
      <c r="C38" s="2">
        <v>3570</v>
      </c>
      <c r="D38" s="2">
        <v>1203</v>
      </c>
      <c r="E38" s="2">
        <v>0</v>
      </c>
      <c r="F38" s="2">
        <v>119</v>
      </c>
      <c r="G38" s="2">
        <v>10670</v>
      </c>
      <c r="H38" s="2">
        <v>2767</v>
      </c>
      <c r="I38" s="2">
        <v>0</v>
      </c>
      <c r="J38" s="2">
        <v>0</v>
      </c>
      <c r="K38" s="2">
        <v>0</v>
      </c>
      <c r="L38" s="2">
        <v>2599</v>
      </c>
      <c r="M38" s="3">
        <f>SUM(C38:L38)</f>
        <v>20928</v>
      </c>
      <c r="N38" s="3">
        <f t="shared" si="0"/>
        <v>428890</v>
      </c>
    </row>
    <row r="39" spans="1:14" ht="15">
      <c r="A39" s="3">
        <v>30</v>
      </c>
      <c r="B39" s="3" t="s">
        <v>43</v>
      </c>
      <c r="C39" s="2">
        <v>3696</v>
      </c>
      <c r="D39" s="2">
        <v>1981</v>
      </c>
      <c r="E39" s="2">
        <v>0</v>
      </c>
      <c r="F39" s="2">
        <v>1111</v>
      </c>
      <c r="G39" s="2">
        <v>2661</v>
      </c>
      <c r="H39" s="2">
        <v>4705</v>
      </c>
      <c r="I39" s="2">
        <v>0</v>
      </c>
      <c r="J39" s="2">
        <v>0</v>
      </c>
      <c r="K39" s="2">
        <v>0</v>
      </c>
      <c r="L39" s="2">
        <v>1036</v>
      </c>
      <c r="M39" s="3">
        <f>SUM(C39:L39)</f>
        <v>15190</v>
      </c>
      <c r="N39" s="3">
        <f t="shared" si="0"/>
        <v>444080</v>
      </c>
    </row>
    <row r="40" spans="1:14" ht="15">
      <c r="A40" s="3">
        <v>31</v>
      </c>
      <c r="B40" s="3" t="s">
        <v>44</v>
      </c>
      <c r="C40" s="2">
        <v>4784</v>
      </c>
      <c r="D40" s="2">
        <v>2084</v>
      </c>
      <c r="E40" s="2">
        <v>0</v>
      </c>
      <c r="F40" s="2">
        <v>1641</v>
      </c>
      <c r="G40" s="2">
        <v>2163</v>
      </c>
      <c r="H40" s="2">
        <v>6554</v>
      </c>
      <c r="I40" s="2">
        <v>0</v>
      </c>
      <c r="J40" s="2">
        <v>0</v>
      </c>
      <c r="K40" s="2">
        <v>0</v>
      </c>
      <c r="L40" s="2">
        <v>1310</v>
      </c>
      <c r="M40" s="3">
        <f>SUM(C40:L40)</f>
        <v>18536</v>
      </c>
      <c r="N40" s="3">
        <f t="shared" si="0"/>
        <v>462616</v>
      </c>
    </row>
    <row r="41" spans="1:14" ht="15">
      <c r="A41" s="3">
        <v>32</v>
      </c>
      <c r="B41" s="3" t="s">
        <v>45</v>
      </c>
      <c r="C41" s="2">
        <v>3912</v>
      </c>
      <c r="D41" s="2">
        <v>1391</v>
      </c>
      <c r="E41" s="2">
        <v>0</v>
      </c>
      <c r="F41" s="2">
        <v>2210</v>
      </c>
      <c r="G41" s="2">
        <v>1619</v>
      </c>
      <c r="H41" s="2">
        <v>4619</v>
      </c>
      <c r="I41" s="2">
        <v>0</v>
      </c>
      <c r="J41" s="2">
        <v>0</v>
      </c>
      <c r="K41" s="2">
        <v>0</v>
      </c>
      <c r="L41" s="2">
        <v>1651</v>
      </c>
      <c r="M41" s="3">
        <f>SUM(C41:L41)</f>
        <v>15402</v>
      </c>
      <c r="N41" s="3">
        <f t="shared" si="0"/>
        <v>478018</v>
      </c>
    </row>
    <row r="42" spans="1:14" ht="15">
      <c r="A42" s="3">
        <v>33</v>
      </c>
      <c r="B42" s="3" t="s">
        <v>46</v>
      </c>
      <c r="C42" s="2">
        <v>3732</v>
      </c>
      <c r="D42" s="2">
        <v>1136</v>
      </c>
      <c r="E42" s="2">
        <v>0</v>
      </c>
      <c r="F42" s="2">
        <v>1314</v>
      </c>
      <c r="G42" s="2">
        <v>2832</v>
      </c>
      <c r="H42" s="2">
        <v>4435</v>
      </c>
      <c r="I42" s="2">
        <v>0</v>
      </c>
      <c r="J42" s="2">
        <v>0</v>
      </c>
      <c r="K42" s="2">
        <v>0</v>
      </c>
      <c r="L42" s="2">
        <v>2333</v>
      </c>
      <c r="M42" s="3">
        <f>SUM(C42:L42)</f>
        <v>15782</v>
      </c>
      <c r="N42" s="3">
        <f t="shared" si="0"/>
        <v>493800</v>
      </c>
    </row>
    <row r="43" spans="1:14" ht="15">
      <c r="A43" s="3">
        <v>34</v>
      </c>
      <c r="B43" s="3" t="s">
        <v>47</v>
      </c>
      <c r="C43" s="2">
        <v>3778</v>
      </c>
      <c r="D43" s="2">
        <v>954</v>
      </c>
      <c r="E43" s="2">
        <v>0</v>
      </c>
      <c r="F43" s="2">
        <v>913</v>
      </c>
      <c r="G43" s="2">
        <v>1656</v>
      </c>
      <c r="H43" s="2">
        <v>4668</v>
      </c>
      <c r="I43" s="2">
        <v>0</v>
      </c>
      <c r="J43" s="2">
        <v>0</v>
      </c>
      <c r="K43" s="2">
        <v>0</v>
      </c>
      <c r="L43" s="2">
        <v>3118</v>
      </c>
      <c r="M43" s="3">
        <f>SUM(C43:L43)</f>
        <v>15087</v>
      </c>
      <c r="N43" s="3">
        <f aca="true" t="shared" si="1" ref="N43:N74">M43+N42</f>
        <v>508887</v>
      </c>
    </row>
    <row r="44" spans="1:14" ht="15">
      <c r="A44" s="3">
        <v>35</v>
      </c>
      <c r="B44" s="3" t="s">
        <v>48</v>
      </c>
      <c r="C44" s="2">
        <v>2477</v>
      </c>
      <c r="D44" s="2">
        <v>502</v>
      </c>
      <c r="E44" s="2">
        <v>0</v>
      </c>
      <c r="F44" s="2">
        <v>162</v>
      </c>
      <c r="G44" s="2">
        <v>1585</v>
      </c>
      <c r="H44" s="2">
        <v>2180</v>
      </c>
      <c r="I44" s="2">
        <v>0</v>
      </c>
      <c r="J44" s="2">
        <v>0</v>
      </c>
      <c r="K44" s="2">
        <v>0</v>
      </c>
      <c r="L44" s="2">
        <v>3090</v>
      </c>
      <c r="M44" s="3">
        <f>SUM(C44:L44)</f>
        <v>9996</v>
      </c>
      <c r="N44" s="3">
        <f t="shared" si="1"/>
        <v>518883</v>
      </c>
    </row>
    <row r="45" spans="1:14" ht="15">
      <c r="A45" s="3">
        <v>36</v>
      </c>
      <c r="B45" s="3" t="s">
        <v>49</v>
      </c>
      <c r="C45" s="2">
        <v>1487</v>
      </c>
      <c r="D45" s="2">
        <v>74</v>
      </c>
      <c r="E45" s="2">
        <v>0</v>
      </c>
      <c r="F45" s="2">
        <v>264</v>
      </c>
      <c r="G45" s="2">
        <v>1499</v>
      </c>
      <c r="H45" s="2">
        <v>1172</v>
      </c>
      <c r="I45" s="2">
        <v>0</v>
      </c>
      <c r="J45" s="2">
        <v>0</v>
      </c>
      <c r="K45" s="2">
        <v>0</v>
      </c>
      <c r="L45" s="2">
        <v>3984</v>
      </c>
      <c r="M45" s="3">
        <f>SUM(C45:L45)</f>
        <v>8480</v>
      </c>
      <c r="N45" s="3">
        <f t="shared" si="1"/>
        <v>527363</v>
      </c>
    </row>
    <row r="46" spans="1:14" ht="15">
      <c r="A46" s="3">
        <v>37</v>
      </c>
      <c r="B46" s="3" t="s">
        <v>50</v>
      </c>
      <c r="C46" s="2">
        <v>5927</v>
      </c>
      <c r="D46" s="2">
        <v>900</v>
      </c>
      <c r="E46" s="2">
        <v>0</v>
      </c>
      <c r="F46" s="2">
        <v>542</v>
      </c>
      <c r="G46" s="2">
        <v>2813</v>
      </c>
      <c r="H46" s="2">
        <v>4505</v>
      </c>
      <c r="I46" s="2">
        <v>0</v>
      </c>
      <c r="J46" s="2">
        <v>0</v>
      </c>
      <c r="K46" s="2">
        <v>0</v>
      </c>
      <c r="L46" s="2">
        <v>6478</v>
      </c>
      <c r="M46" s="3">
        <f>SUM(C46:L46)</f>
        <v>21165</v>
      </c>
      <c r="N46" s="3">
        <f t="shared" si="1"/>
        <v>548528</v>
      </c>
    </row>
    <row r="47" spans="1:14" ht="15">
      <c r="A47" s="3">
        <v>38</v>
      </c>
      <c r="B47" s="3" t="s">
        <v>51</v>
      </c>
      <c r="C47" s="2">
        <v>5677</v>
      </c>
      <c r="D47" s="2">
        <v>1613</v>
      </c>
      <c r="E47" s="2">
        <v>0</v>
      </c>
      <c r="F47" s="2">
        <v>1143</v>
      </c>
      <c r="G47" s="2">
        <v>2969</v>
      </c>
      <c r="H47" s="2">
        <v>5681</v>
      </c>
      <c r="I47" s="2">
        <v>0</v>
      </c>
      <c r="J47" s="2">
        <v>0</v>
      </c>
      <c r="K47" s="2">
        <v>0</v>
      </c>
      <c r="L47" s="2">
        <v>8650</v>
      </c>
      <c r="M47" s="3">
        <f>SUM(C47:L47)</f>
        <v>25733</v>
      </c>
      <c r="N47" s="3">
        <f t="shared" si="1"/>
        <v>574261</v>
      </c>
    </row>
    <row r="48" spans="1:14" ht="15">
      <c r="A48" s="3">
        <v>39</v>
      </c>
      <c r="B48" s="3" t="s">
        <v>52</v>
      </c>
      <c r="C48" s="2">
        <v>5380</v>
      </c>
      <c r="D48" s="2">
        <v>1113</v>
      </c>
      <c r="E48" s="2">
        <v>0</v>
      </c>
      <c r="F48" s="2">
        <v>4699</v>
      </c>
      <c r="G48" s="2">
        <v>12941</v>
      </c>
      <c r="H48" s="2">
        <v>5537</v>
      </c>
      <c r="I48" s="2">
        <v>0</v>
      </c>
      <c r="J48" s="2">
        <v>0</v>
      </c>
      <c r="K48" s="2">
        <v>0</v>
      </c>
      <c r="L48" s="2">
        <v>13688</v>
      </c>
      <c r="M48" s="3">
        <f>SUM(C48:L48)</f>
        <v>43358</v>
      </c>
      <c r="N48" s="3">
        <f t="shared" si="1"/>
        <v>617619</v>
      </c>
    </row>
    <row r="49" spans="1:14" ht="15">
      <c r="A49" s="3">
        <v>40</v>
      </c>
      <c r="B49" s="3" t="s">
        <v>53</v>
      </c>
      <c r="C49" s="2">
        <v>3907</v>
      </c>
      <c r="D49" s="2">
        <v>1321</v>
      </c>
      <c r="E49" s="2">
        <v>0</v>
      </c>
      <c r="F49" s="2">
        <v>855</v>
      </c>
      <c r="G49" s="2">
        <v>4012</v>
      </c>
      <c r="H49" s="2">
        <v>4457</v>
      </c>
      <c r="I49" s="2">
        <v>0</v>
      </c>
      <c r="J49" s="2">
        <v>0</v>
      </c>
      <c r="K49" s="2">
        <v>0</v>
      </c>
      <c r="L49" s="2">
        <v>17457</v>
      </c>
      <c r="M49" s="3">
        <f>SUM(C49:L49)</f>
        <v>32009</v>
      </c>
      <c r="N49" s="3">
        <f t="shared" si="1"/>
        <v>649628</v>
      </c>
    </row>
    <row r="50" spans="1:14" ht="15">
      <c r="A50" s="3">
        <v>41</v>
      </c>
      <c r="B50" s="3" t="s">
        <v>54</v>
      </c>
      <c r="C50" s="2">
        <v>4171</v>
      </c>
      <c r="D50" s="2">
        <v>865</v>
      </c>
      <c r="E50" s="2">
        <v>0</v>
      </c>
      <c r="F50" s="2">
        <v>974</v>
      </c>
      <c r="G50" s="2">
        <v>1868</v>
      </c>
      <c r="H50" s="2">
        <v>4917</v>
      </c>
      <c r="I50" s="2">
        <v>0</v>
      </c>
      <c r="J50" s="2">
        <v>0</v>
      </c>
      <c r="K50" s="2">
        <v>0</v>
      </c>
      <c r="L50" s="2">
        <v>21347</v>
      </c>
      <c r="M50" s="3">
        <f>SUM(C50:L50)</f>
        <v>34142</v>
      </c>
      <c r="N50" s="3">
        <f t="shared" si="1"/>
        <v>683770</v>
      </c>
    </row>
    <row r="51" spans="1:14" ht="15">
      <c r="A51" s="3">
        <v>42</v>
      </c>
      <c r="B51" s="3" t="s">
        <v>55</v>
      </c>
      <c r="C51" s="2">
        <v>4053</v>
      </c>
      <c r="D51" s="2">
        <v>544</v>
      </c>
      <c r="E51" s="2">
        <v>0</v>
      </c>
      <c r="F51" s="2">
        <v>438</v>
      </c>
      <c r="G51" s="2">
        <v>2627</v>
      </c>
      <c r="H51" s="2">
        <v>4413</v>
      </c>
      <c r="I51" s="2">
        <v>0</v>
      </c>
      <c r="J51" s="2">
        <v>0</v>
      </c>
      <c r="K51" s="2">
        <v>0</v>
      </c>
      <c r="L51" s="2">
        <v>17442</v>
      </c>
      <c r="M51" s="3">
        <f>SUM(C51:L51)</f>
        <v>29517</v>
      </c>
      <c r="N51" s="3">
        <f t="shared" si="1"/>
        <v>713287</v>
      </c>
    </row>
    <row r="52" spans="1:14" ht="15">
      <c r="A52" s="3">
        <v>43</v>
      </c>
      <c r="B52" s="3" t="s">
        <v>56</v>
      </c>
      <c r="C52" s="2">
        <v>3485</v>
      </c>
      <c r="D52" s="2">
        <v>920</v>
      </c>
      <c r="E52" s="2">
        <v>0</v>
      </c>
      <c r="F52" s="2">
        <v>396</v>
      </c>
      <c r="G52" s="2">
        <v>1331</v>
      </c>
      <c r="H52" s="2">
        <v>3568</v>
      </c>
      <c r="I52" s="2">
        <v>0</v>
      </c>
      <c r="J52" s="2">
        <v>0</v>
      </c>
      <c r="K52" s="2">
        <v>0</v>
      </c>
      <c r="L52" s="2">
        <v>15913</v>
      </c>
      <c r="M52" s="3">
        <f>SUM(C52:L52)</f>
        <v>25613</v>
      </c>
      <c r="N52" s="3">
        <f t="shared" si="1"/>
        <v>738900</v>
      </c>
    </row>
    <row r="53" spans="1:14" ht="15">
      <c r="A53" s="3">
        <v>44</v>
      </c>
      <c r="B53" s="3" t="s">
        <v>57</v>
      </c>
      <c r="C53" s="2">
        <v>4161</v>
      </c>
      <c r="D53" s="2">
        <v>1627</v>
      </c>
      <c r="E53" s="2">
        <v>0</v>
      </c>
      <c r="F53" s="2">
        <v>1105</v>
      </c>
      <c r="G53" s="2">
        <v>5078</v>
      </c>
      <c r="H53" s="2">
        <v>3901</v>
      </c>
      <c r="I53" s="2">
        <v>0</v>
      </c>
      <c r="J53" s="2">
        <v>0</v>
      </c>
      <c r="K53" s="2">
        <v>0</v>
      </c>
      <c r="L53" s="2">
        <v>18560</v>
      </c>
      <c r="M53" s="3">
        <f>SUM(C53:L53)</f>
        <v>34432</v>
      </c>
      <c r="N53" s="3">
        <f t="shared" si="1"/>
        <v>773332</v>
      </c>
    </row>
    <row r="54" spans="1:14" ht="15">
      <c r="A54" s="3">
        <v>45</v>
      </c>
      <c r="B54" s="3" t="s">
        <v>58</v>
      </c>
      <c r="C54" s="2">
        <v>3921</v>
      </c>
      <c r="D54" s="2">
        <v>1117</v>
      </c>
      <c r="E54" s="2">
        <v>0</v>
      </c>
      <c r="F54" s="2">
        <v>1638</v>
      </c>
      <c r="G54" s="2">
        <v>17917</v>
      </c>
      <c r="H54" s="2">
        <v>3529</v>
      </c>
      <c r="I54" s="2">
        <v>0</v>
      </c>
      <c r="J54" s="2">
        <v>0</v>
      </c>
      <c r="K54" s="2">
        <v>0</v>
      </c>
      <c r="L54" s="2">
        <v>21883</v>
      </c>
      <c r="M54" s="3">
        <f>SUM(C54:L54)</f>
        <v>50005</v>
      </c>
      <c r="N54" s="3">
        <f t="shared" si="1"/>
        <v>823337</v>
      </c>
    </row>
    <row r="55" spans="1:14" ht="15">
      <c r="A55" s="3">
        <v>46</v>
      </c>
      <c r="B55" s="3" t="s">
        <v>59</v>
      </c>
      <c r="C55" s="2">
        <v>3764</v>
      </c>
      <c r="D55" s="2">
        <v>1179</v>
      </c>
      <c r="E55" s="2">
        <v>0</v>
      </c>
      <c r="F55" s="2">
        <v>1319</v>
      </c>
      <c r="G55" s="2">
        <v>13515</v>
      </c>
      <c r="H55" s="2">
        <v>3775</v>
      </c>
      <c r="I55" s="2">
        <v>0</v>
      </c>
      <c r="J55" s="2">
        <v>0</v>
      </c>
      <c r="K55" s="2">
        <v>0</v>
      </c>
      <c r="L55" s="2">
        <v>17226</v>
      </c>
      <c r="M55" s="3">
        <f>SUM(C55:L55)</f>
        <v>40778</v>
      </c>
      <c r="N55" s="3">
        <f t="shared" si="1"/>
        <v>864115</v>
      </c>
    </row>
    <row r="56" spans="1:14" ht="15">
      <c r="A56" s="3">
        <v>47</v>
      </c>
      <c r="B56" s="3" t="s">
        <v>60</v>
      </c>
      <c r="C56" s="2">
        <v>4220</v>
      </c>
      <c r="D56" s="2">
        <v>1642</v>
      </c>
      <c r="E56" s="2">
        <v>0</v>
      </c>
      <c r="F56" s="2">
        <v>2075</v>
      </c>
      <c r="G56" s="2">
        <v>1905</v>
      </c>
      <c r="H56" s="2">
        <v>3363</v>
      </c>
      <c r="I56" s="2">
        <v>0</v>
      </c>
      <c r="J56" s="2">
        <v>0</v>
      </c>
      <c r="K56" s="2">
        <v>0</v>
      </c>
      <c r="L56" s="2">
        <v>13141</v>
      </c>
      <c r="M56" s="3">
        <f>SUM(C56:L56)</f>
        <v>26346</v>
      </c>
      <c r="N56" s="3">
        <f t="shared" si="1"/>
        <v>890461</v>
      </c>
    </row>
    <row r="57" spans="1:14" ht="15">
      <c r="A57" s="3">
        <v>48</v>
      </c>
      <c r="B57" s="3" t="s">
        <v>61</v>
      </c>
      <c r="C57" s="2">
        <v>4069</v>
      </c>
      <c r="D57" s="2">
        <v>736</v>
      </c>
      <c r="E57" s="2">
        <v>0</v>
      </c>
      <c r="F57" s="2">
        <v>1163</v>
      </c>
      <c r="G57" s="2">
        <v>3252</v>
      </c>
      <c r="H57" s="2">
        <v>5000</v>
      </c>
      <c r="I57" s="2">
        <v>0</v>
      </c>
      <c r="J57" s="2">
        <v>0</v>
      </c>
      <c r="K57" s="2">
        <v>0</v>
      </c>
      <c r="L57" s="2">
        <v>20712</v>
      </c>
      <c r="M57" s="3">
        <f>SUM(C57:L57)</f>
        <v>34932</v>
      </c>
      <c r="N57" s="3">
        <f t="shared" si="1"/>
        <v>925393</v>
      </c>
    </row>
    <row r="58" spans="1:14" ht="15">
      <c r="A58" s="3">
        <v>49</v>
      </c>
      <c r="B58" s="3" t="s">
        <v>62</v>
      </c>
      <c r="C58" s="2">
        <v>4943</v>
      </c>
      <c r="D58" s="2">
        <v>1941</v>
      </c>
      <c r="E58" s="2">
        <v>0</v>
      </c>
      <c r="F58" s="2">
        <v>0</v>
      </c>
      <c r="G58" s="2">
        <v>2856</v>
      </c>
      <c r="H58" s="2">
        <v>4004</v>
      </c>
      <c r="I58" s="2">
        <v>0</v>
      </c>
      <c r="J58" s="2">
        <v>0</v>
      </c>
      <c r="K58" s="2">
        <v>0</v>
      </c>
      <c r="L58" s="2">
        <v>14722</v>
      </c>
      <c r="M58" s="3">
        <f>SUM(C58:L58)</f>
        <v>28466</v>
      </c>
      <c r="N58" s="3">
        <f t="shared" si="1"/>
        <v>953859</v>
      </c>
    </row>
    <row r="59" spans="1:14" ht="15">
      <c r="A59" s="3">
        <v>50</v>
      </c>
      <c r="B59" s="3" t="s">
        <v>63</v>
      </c>
      <c r="C59" s="2">
        <v>3855</v>
      </c>
      <c r="D59" s="2">
        <v>1780</v>
      </c>
      <c r="E59" s="2">
        <v>0</v>
      </c>
      <c r="F59" s="2">
        <v>132</v>
      </c>
      <c r="G59" s="2">
        <v>1611</v>
      </c>
      <c r="H59" s="2">
        <v>3957</v>
      </c>
      <c r="I59" s="2">
        <v>0</v>
      </c>
      <c r="J59" s="2">
        <v>0</v>
      </c>
      <c r="K59" s="2">
        <v>0</v>
      </c>
      <c r="L59" s="2">
        <v>7549</v>
      </c>
      <c r="M59" s="3">
        <f>SUM(C59:L59)</f>
        <v>18884</v>
      </c>
      <c r="N59" s="3">
        <f t="shared" si="1"/>
        <v>972743</v>
      </c>
    </row>
    <row r="60" spans="1:14" ht="15">
      <c r="A60" s="3">
        <v>51</v>
      </c>
      <c r="B60" s="3" t="s">
        <v>64</v>
      </c>
      <c r="C60" s="2">
        <v>3367</v>
      </c>
      <c r="D60" s="2">
        <v>1479</v>
      </c>
      <c r="E60" s="2">
        <v>0</v>
      </c>
      <c r="F60" s="2">
        <v>864</v>
      </c>
      <c r="G60" s="2">
        <v>2226</v>
      </c>
      <c r="H60" s="2">
        <v>3879</v>
      </c>
      <c r="I60" s="2">
        <v>0</v>
      </c>
      <c r="J60" s="2">
        <v>0</v>
      </c>
      <c r="K60" s="2">
        <v>0</v>
      </c>
      <c r="L60" s="2">
        <v>8245</v>
      </c>
      <c r="M60" s="3">
        <f>SUM(C60:L60)</f>
        <v>20060</v>
      </c>
      <c r="N60" s="3">
        <f t="shared" si="1"/>
        <v>992803</v>
      </c>
    </row>
    <row r="61" spans="1:14" ht="15">
      <c r="A61" s="3">
        <v>52</v>
      </c>
      <c r="B61" s="3" t="s">
        <v>65</v>
      </c>
      <c r="C61" s="2">
        <v>4460</v>
      </c>
      <c r="D61" s="2">
        <v>4585</v>
      </c>
      <c r="E61" s="2">
        <v>0</v>
      </c>
      <c r="F61" s="2">
        <v>1167</v>
      </c>
      <c r="G61" s="2">
        <v>3074</v>
      </c>
      <c r="H61" s="2">
        <v>9225</v>
      </c>
      <c r="I61" s="2">
        <v>0</v>
      </c>
      <c r="J61" s="2">
        <v>0</v>
      </c>
      <c r="K61" s="2">
        <v>0</v>
      </c>
      <c r="L61" s="2">
        <v>23595</v>
      </c>
      <c r="M61" s="3">
        <f>SUM(C61:L61)</f>
        <v>46106</v>
      </c>
      <c r="N61" s="3">
        <f t="shared" si="1"/>
        <v>1038909</v>
      </c>
    </row>
    <row r="62" spans="1:14" ht="15">
      <c r="A62" s="3" t="s">
        <v>2</v>
      </c>
      <c r="B62" s="3" t="s">
        <v>66</v>
      </c>
      <c r="C62" s="3">
        <f aca="true" t="shared" si="2" ref="C62:L62">SUM(C10:C61)</f>
        <v>190513</v>
      </c>
      <c r="D62" s="3">
        <f t="shared" si="2"/>
        <v>45066</v>
      </c>
      <c r="E62" s="3">
        <f t="shared" si="2"/>
        <v>74021</v>
      </c>
      <c r="F62" s="3">
        <f t="shared" si="2"/>
        <v>52485</v>
      </c>
      <c r="G62" s="3">
        <f t="shared" si="2"/>
        <v>161647</v>
      </c>
      <c r="H62" s="3">
        <f t="shared" si="2"/>
        <v>180993</v>
      </c>
      <c r="I62" s="3">
        <f t="shared" si="2"/>
        <v>22900</v>
      </c>
      <c r="J62" s="3">
        <f t="shared" si="2"/>
        <v>23082</v>
      </c>
      <c r="K62" s="3">
        <f t="shared" si="2"/>
        <v>20000</v>
      </c>
      <c r="L62" s="3">
        <f t="shared" si="2"/>
        <v>268202</v>
      </c>
      <c r="M62" s="3">
        <f>SUM(M10:M61)</f>
        <v>1038909</v>
      </c>
      <c r="N62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65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4" sqref="A64:A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6" spans="1:6" ht="15.75">
      <c r="A6" s="4" t="s">
        <v>90</v>
      </c>
      <c r="B6" s="5"/>
      <c r="C6" s="5"/>
      <c r="D6" s="5"/>
      <c r="E6" s="5"/>
      <c r="F6" s="6"/>
    </row>
    <row r="7" spans="1:6" ht="15.75">
      <c r="A7" s="4" t="s">
        <v>91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88</v>
      </c>
      <c r="D9" s="1" t="s">
        <v>89</v>
      </c>
      <c r="E9" s="10" t="s">
        <v>98</v>
      </c>
      <c r="F9" s="10" t="s">
        <v>99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23121</v>
      </c>
      <c r="D13" s="2">
        <v>0</v>
      </c>
      <c r="E13" s="3">
        <f t="shared" si="0"/>
        <v>23121</v>
      </c>
      <c r="F13" s="3">
        <f t="shared" si="1"/>
        <v>23121</v>
      </c>
    </row>
    <row r="14" spans="1:6" ht="15">
      <c r="A14" s="3">
        <v>5</v>
      </c>
      <c r="B14" s="3" t="s">
        <v>18</v>
      </c>
      <c r="C14" s="2">
        <v>19374</v>
      </c>
      <c r="D14" s="2">
        <v>0</v>
      </c>
      <c r="E14" s="3">
        <f t="shared" si="0"/>
        <v>19374</v>
      </c>
      <c r="F14" s="3">
        <f t="shared" si="1"/>
        <v>42495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42495</v>
      </c>
    </row>
    <row r="16" spans="1:6" ht="15">
      <c r="A16" s="3">
        <v>7</v>
      </c>
      <c r="B16" s="3" t="s">
        <v>20</v>
      </c>
      <c r="C16" s="2">
        <v>23772</v>
      </c>
      <c r="D16" s="2">
        <v>0</v>
      </c>
      <c r="E16" s="3">
        <f t="shared" si="0"/>
        <v>23772</v>
      </c>
      <c r="F16" s="3">
        <f t="shared" si="1"/>
        <v>66267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66267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66267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66267</v>
      </c>
    </row>
    <row r="20" spans="1:6" ht="15">
      <c r="A20" s="3">
        <v>11</v>
      </c>
      <c r="B20" s="3" t="s">
        <v>24</v>
      </c>
      <c r="C20" s="2">
        <v>22146</v>
      </c>
      <c r="D20" s="2">
        <v>0</v>
      </c>
      <c r="E20" s="3">
        <f t="shared" si="0"/>
        <v>22146</v>
      </c>
      <c r="F20" s="3">
        <f t="shared" si="1"/>
        <v>88413</v>
      </c>
    </row>
    <row r="21" spans="1:6" ht="15">
      <c r="A21" s="3">
        <v>12</v>
      </c>
      <c r="B21" s="3" t="s">
        <v>25</v>
      </c>
      <c r="C21" s="2">
        <v>41723</v>
      </c>
      <c r="D21" s="2">
        <v>0</v>
      </c>
      <c r="E21" s="3">
        <f t="shared" si="0"/>
        <v>41723</v>
      </c>
      <c r="F21" s="3">
        <f t="shared" si="1"/>
        <v>130136</v>
      </c>
    </row>
    <row r="22" spans="1:6" ht="15">
      <c r="A22" s="3">
        <v>13</v>
      </c>
      <c r="B22" s="3" t="s">
        <v>26</v>
      </c>
      <c r="C22" s="2">
        <v>1264</v>
      </c>
      <c r="D22" s="2">
        <v>0</v>
      </c>
      <c r="E22" s="3">
        <f t="shared" si="0"/>
        <v>1264</v>
      </c>
      <c r="F22" s="3">
        <f t="shared" si="1"/>
        <v>131400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131400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131400</v>
      </c>
    </row>
    <row r="25" spans="1:6" ht="15">
      <c r="A25" s="3">
        <v>16</v>
      </c>
      <c r="B25" s="3" t="s">
        <v>29</v>
      </c>
      <c r="C25" s="2">
        <v>29777</v>
      </c>
      <c r="D25" s="2">
        <v>0</v>
      </c>
      <c r="E25" s="3">
        <f t="shared" si="0"/>
        <v>29777</v>
      </c>
      <c r="F25" s="3">
        <f t="shared" si="1"/>
        <v>161177</v>
      </c>
    </row>
    <row r="26" spans="1:6" ht="15">
      <c r="A26" s="3">
        <v>17</v>
      </c>
      <c r="B26" s="3" t="s">
        <v>30</v>
      </c>
      <c r="C26" s="2">
        <v>11671</v>
      </c>
      <c r="D26" s="2">
        <v>0</v>
      </c>
      <c r="E26" s="3">
        <f t="shared" si="0"/>
        <v>11671</v>
      </c>
      <c r="F26" s="3">
        <f t="shared" si="1"/>
        <v>172848</v>
      </c>
    </row>
    <row r="27" spans="1:6" ht="15">
      <c r="A27" s="3">
        <v>18</v>
      </c>
      <c r="B27" s="3" t="s">
        <v>31</v>
      </c>
      <c r="C27" s="2">
        <v>28842</v>
      </c>
      <c r="D27" s="2">
        <v>0</v>
      </c>
      <c r="E27" s="3">
        <f t="shared" si="0"/>
        <v>28842</v>
      </c>
      <c r="F27" s="3">
        <f t="shared" si="1"/>
        <v>201690</v>
      </c>
    </row>
    <row r="28" spans="1:6" ht="15">
      <c r="A28" s="3">
        <v>19</v>
      </c>
      <c r="B28" s="3" t="s">
        <v>32</v>
      </c>
      <c r="C28" s="2">
        <v>11271</v>
      </c>
      <c r="D28" s="2">
        <v>0</v>
      </c>
      <c r="E28" s="3">
        <f t="shared" si="0"/>
        <v>11271</v>
      </c>
      <c r="F28" s="3">
        <f t="shared" si="1"/>
        <v>212961</v>
      </c>
    </row>
    <row r="29" spans="1:6" ht="15">
      <c r="A29" s="3">
        <v>20</v>
      </c>
      <c r="B29" s="3" t="s">
        <v>33</v>
      </c>
      <c r="C29" s="2">
        <v>38779</v>
      </c>
      <c r="D29" s="2">
        <v>0</v>
      </c>
      <c r="E29" s="3">
        <f t="shared" si="0"/>
        <v>38779</v>
      </c>
      <c r="F29" s="3">
        <f t="shared" si="1"/>
        <v>251740</v>
      </c>
    </row>
    <row r="30" spans="1:6" ht="1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251740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251740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251740</v>
      </c>
    </row>
    <row r="33" spans="1:6" ht="15">
      <c r="A33" s="3">
        <v>24</v>
      </c>
      <c r="B33" s="3" t="s">
        <v>37</v>
      </c>
      <c r="C33" s="2">
        <v>31907</v>
      </c>
      <c r="D33" s="2">
        <v>0</v>
      </c>
      <c r="E33" s="3">
        <f t="shared" si="0"/>
        <v>31907</v>
      </c>
      <c r="F33" s="3">
        <f t="shared" si="1"/>
        <v>283647</v>
      </c>
    </row>
    <row r="34" spans="1:6" ht="15">
      <c r="A34" s="3">
        <v>25</v>
      </c>
      <c r="B34" s="3" t="s">
        <v>38</v>
      </c>
      <c r="C34" s="2">
        <v>36970</v>
      </c>
      <c r="D34" s="2">
        <v>0</v>
      </c>
      <c r="E34" s="3">
        <f t="shared" si="0"/>
        <v>36970</v>
      </c>
      <c r="F34" s="3">
        <f t="shared" si="1"/>
        <v>320617</v>
      </c>
    </row>
    <row r="35" spans="1:6" ht="15">
      <c r="A35" s="3">
        <v>26</v>
      </c>
      <c r="B35" s="3" t="s">
        <v>39</v>
      </c>
      <c r="C35" s="2">
        <v>13099</v>
      </c>
      <c r="D35" s="2">
        <v>0</v>
      </c>
      <c r="E35" s="3">
        <f t="shared" si="0"/>
        <v>13099</v>
      </c>
      <c r="F35" s="3">
        <f t="shared" si="1"/>
        <v>333716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333716</v>
      </c>
    </row>
    <row r="37" spans="1:6" ht="15">
      <c r="A37" s="3">
        <v>28</v>
      </c>
      <c r="B37" s="3" t="s">
        <v>41</v>
      </c>
      <c r="C37" s="2">
        <v>13605</v>
      </c>
      <c r="D37" s="2">
        <v>0</v>
      </c>
      <c r="E37" s="3">
        <f t="shared" si="0"/>
        <v>13605</v>
      </c>
      <c r="F37" s="3">
        <f t="shared" si="1"/>
        <v>347321</v>
      </c>
    </row>
    <row r="38" spans="1:6" ht="15">
      <c r="A38" s="3">
        <v>29</v>
      </c>
      <c r="B38" s="3" t="s">
        <v>42</v>
      </c>
      <c r="C38" s="2">
        <v>11840</v>
      </c>
      <c r="D38" s="2">
        <v>0</v>
      </c>
      <c r="E38" s="3">
        <f t="shared" si="0"/>
        <v>11840</v>
      </c>
      <c r="F38" s="3">
        <f t="shared" si="1"/>
        <v>359161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359161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359161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359161</v>
      </c>
    </row>
    <row r="42" spans="1:6" ht="15">
      <c r="A42" s="3">
        <v>33</v>
      </c>
      <c r="B42" s="3" t="s">
        <v>46</v>
      </c>
      <c r="C42" s="2">
        <v>34883</v>
      </c>
      <c r="D42" s="2">
        <v>0</v>
      </c>
      <c r="E42" s="3">
        <f aca="true" t="shared" si="2" ref="E42:E73">SUM(C42:D42)</f>
        <v>34883</v>
      </c>
      <c r="F42" s="3">
        <f t="shared" si="1"/>
        <v>394044</v>
      </c>
    </row>
    <row r="43" spans="1:6" ht="15">
      <c r="A43" s="3">
        <v>34</v>
      </c>
      <c r="B43" s="3" t="s">
        <v>47</v>
      </c>
      <c r="C43" s="2">
        <v>5364</v>
      </c>
      <c r="D43" s="2">
        <v>0</v>
      </c>
      <c r="E43" s="3">
        <f t="shared" si="2"/>
        <v>5364</v>
      </c>
      <c r="F43" s="3">
        <f aca="true" t="shared" si="3" ref="F43:F74">E43+F42</f>
        <v>399408</v>
      </c>
    </row>
    <row r="44" spans="1:6" ht="15">
      <c r="A44" s="3">
        <v>35</v>
      </c>
      <c r="B44" s="3" t="s">
        <v>48</v>
      </c>
      <c r="C44" s="2">
        <v>7628</v>
      </c>
      <c r="D44" s="2">
        <v>0</v>
      </c>
      <c r="E44" s="3">
        <f t="shared" si="2"/>
        <v>7628</v>
      </c>
      <c r="F44" s="3">
        <f t="shared" si="3"/>
        <v>407036</v>
      </c>
    </row>
    <row r="45" spans="1:6" ht="15">
      <c r="A45" s="3">
        <v>36</v>
      </c>
      <c r="B45" s="3" t="s">
        <v>49</v>
      </c>
      <c r="C45" s="2">
        <v>24785</v>
      </c>
      <c r="D45" s="2">
        <v>0</v>
      </c>
      <c r="E45" s="3">
        <f t="shared" si="2"/>
        <v>24785</v>
      </c>
      <c r="F45" s="3">
        <f t="shared" si="3"/>
        <v>431821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431821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431821</v>
      </c>
    </row>
    <row r="48" spans="1:6" ht="15">
      <c r="A48" s="3">
        <v>39</v>
      </c>
      <c r="B48" s="3" t="s">
        <v>52</v>
      </c>
      <c r="C48" s="2">
        <v>13322</v>
      </c>
      <c r="D48" s="2">
        <v>0</v>
      </c>
      <c r="E48" s="3">
        <f t="shared" si="2"/>
        <v>13322</v>
      </c>
      <c r="F48" s="3">
        <f t="shared" si="3"/>
        <v>445143</v>
      </c>
    </row>
    <row r="49" spans="1:6" ht="15">
      <c r="A49" s="3">
        <v>40</v>
      </c>
      <c r="B49" s="3" t="s">
        <v>53</v>
      </c>
      <c r="C49" s="2">
        <v>7086</v>
      </c>
      <c r="D49" s="2">
        <v>0</v>
      </c>
      <c r="E49" s="3">
        <f t="shared" si="2"/>
        <v>7086</v>
      </c>
      <c r="F49" s="3">
        <f t="shared" si="3"/>
        <v>452229</v>
      </c>
    </row>
    <row r="50" spans="1:6" ht="15">
      <c r="A50" s="3">
        <v>41</v>
      </c>
      <c r="B50" s="3" t="s">
        <v>54</v>
      </c>
      <c r="C50" s="2">
        <v>11630</v>
      </c>
      <c r="D50" s="2">
        <v>0</v>
      </c>
      <c r="E50" s="3">
        <f t="shared" si="2"/>
        <v>11630</v>
      </c>
      <c r="F50" s="3">
        <f t="shared" si="3"/>
        <v>463859</v>
      </c>
    </row>
    <row r="51" spans="1:6" ht="15">
      <c r="A51" s="3">
        <v>42</v>
      </c>
      <c r="B51" s="3" t="s">
        <v>55</v>
      </c>
      <c r="C51" s="2">
        <v>13812</v>
      </c>
      <c r="D51" s="2">
        <v>0</v>
      </c>
      <c r="E51" s="3">
        <f t="shared" si="2"/>
        <v>13812</v>
      </c>
      <c r="F51" s="3">
        <f t="shared" si="3"/>
        <v>477671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477671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477671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477671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477671</v>
      </c>
    </row>
    <row r="56" spans="1:6" ht="15">
      <c r="A56" s="3">
        <v>47</v>
      </c>
      <c r="B56" s="3" t="s">
        <v>60</v>
      </c>
      <c r="C56" s="2">
        <v>17811</v>
      </c>
      <c r="D56" s="2">
        <v>0</v>
      </c>
      <c r="E56" s="3">
        <f t="shared" si="2"/>
        <v>17811</v>
      </c>
      <c r="F56" s="3">
        <f t="shared" si="3"/>
        <v>495482</v>
      </c>
    </row>
    <row r="57" spans="1:6" ht="15">
      <c r="A57" s="3">
        <v>48</v>
      </c>
      <c r="B57" s="3" t="s">
        <v>61</v>
      </c>
      <c r="C57" s="2">
        <v>14202</v>
      </c>
      <c r="D57" s="2">
        <v>0</v>
      </c>
      <c r="E57" s="3">
        <f t="shared" si="2"/>
        <v>14202</v>
      </c>
      <c r="F57" s="3">
        <f t="shared" si="3"/>
        <v>509684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509684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509684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509684</v>
      </c>
    </row>
    <row r="61" spans="1:6" ht="15">
      <c r="A61" s="3">
        <v>52</v>
      </c>
      <c r="B61" s="3" t="s">
        <v>65</v>
      </c>
      <c r="C61" s="2">
        <v>0</v>
      </c>
      <c r="D61" s="2">
        <v>0</v>
      </c>
      <c r="E61" s="3">
        <f t="shared" si="2"/>
        <v>0</v>
      </c>
      <c r="F61" s="3">
        <f t="shared" si="3"/>
        <v>509684</v>
      </c>
    </row>
    <row r="62" spans="1:6" ht="15">
      <c r="A62" s="3" t="s">
        <v>2</v>
      </c>
      <c r="B62" s="3" t="s">
        <v>100</v>
      </c>
      <c r="C62" s="3">
        <f>SUM(C10:C61)</f>
        <v>509684</v>
      </c>
      <c r="D62" s="3">
        <f>SUM(D10:D61)</f>
        <v>0</v>
      </c>
      <c r="E62" s="3">
        <f>SUM(E10:E61)</f>
        <v>509684</v>
      </c>
      <c r="F62" s="3"/>
    </row>
    <row r="64" ht="15">
      <c r="A64" t="s">
        <v>101</v>
      </c>
    </row>
    <row r="65" ht="15">
      <c r="A65" t="s">
        <v>102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6" spans="1:6" ht="15.75">
      <c r="A6" s="4" t="s">
        <v>92</v>
      </c>
      <c r="B6" s="5"/>
      <c r="C6" s="5"/>
      <c r="D6" s="5"/>
      <c r="E6" s="5"/>
      <c r="F6" s="6"/>
    </row>
    <row r="7" spans="1:6" ht="15.75">
      <c r="A7" s="4" t="s">
        <v>93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88</v>
      </c>
      <c r="D9" s="1" t="s">
        <v>89</v>
      </c>
      <c r="E9" s="10" t="s">
        <v>96</v>
      </c>
      <c r="F9" s="10" t="s">
        <v>97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18</v>
      </c>
      <c r="C14" s="2">
        <v>0</v>
      </c>
      <c r="D14" s="2">
        <v>32982</v>
      </c>
      <c r="E14" s="3">
        <f t="shared" si="0"/>
        <v>32982</v>
      </c>
      <c r="F14" s="3">
        <f t="shared" si="1"/>
        <v>32982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32982</v>
      </c>
    </row>
    <row r="16" spans="1:6" ht="1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32982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32982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32982</v>
      </c>
    </row>
    <row r="19" spans="1:6" ht="15">
      <c r="A19" s="3">
        <v>10</v>
      </c>
      <c r="B19" s="3" t="s">
        <v>23</v>
      </c>
      <c r="C19" s="2">
        <v>0</v>
      </c>
      <c r="D19" s="2">
        <v>24140</v>
      </c>
      <c r="E19" s="3">
        <f t="shared" si="0"/>
        <v>24140</v>
      </c>
      <c r="F19" s="3">
        <f t="shared" si="1"/>
        <v>57122</v>
      </c>
    </row>
    <row r="20" spans="1:6" ht="15">
      <c r="A20" s="3">
        <v>11</v>
      </c>
      <c r="B20" s="3" t="s">
        <v>24</v>
      </c>
      <c r="C20" s="2">
        <v>0</v>
      </c>
      <c r="D20" s="2">
        <v>14360</v>
      </c>
      <c r="E20" s="3">
        <f t="shared" si="0"/>
        <v>14360</v>
      </c>
      <c r="F20" s="3">
        <f t="shared" si="1"/>
        <v>71482</v>
      </c>
    </row>
    <row r="21" spans="1:6" ht="1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71482</v>
      </c>
    </row>
    <row r="22" spans="1:6" ht="1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71482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71482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71482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71482</v>
      </c>
    </row>
    <row r="26" spans="1:6" ht="15">
      <c r="A26" s="3">
        <v>17</v>
      </c>
      <c r="B26" s="3" t="s">
        <v>30</v>
      </c>
      <c r="C26" s="2">
        <v>0</v>
      </c>
      <c r="D26" s="2">
        <v>33000</v>
      </c>
      <c r="E26" s="3">
        <f t="shared" si="0"/>
        <v>33000</v>
      </c>
      <c r="F26" s="3">
        <f t="shared" si="1"/>
        <v>104482</v>
      </c>
    </row>
    <row r="27" spans="1:6" ht="1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104482</v>
      </c>
    </row>
    <row r="28" spans="1:6" ht="1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104482</v>
      </c>
    </row>
    <row r="29" spans="1:6" ht="15">
      <c r="A29" s="3">
        <v>20</v>
      </c>
      <c r="B29" s="3" t="s">
        <v>33</v>
      </c>
      <c r="C29" s="2">
        <v>0</v>
      </c>
      <c r="D29" s="2">
        <v>5994</v>
      </c>
      <c r="E29" s="3">
        <f t="shared" si="0"/>
        <v>5994</v>
      </c>
      <c r="F29" s="3">
        <f t="shared" si="1"/>
        <v>110476</v>
      </c>
    </row>
    <row r="30" spans="1:6" ht="15">
      <c r="A30" s="3">
        <v>21</v>
      </c>
      <c r="B30" s="3" t="s">
        <v>34</v>
      </c>
      <c r="C30" s="2">
        <v>0</v>
      </c>
      <c r="D30" s="2">
        <v>35521</v>
      </c>
      <c r="E30" s="3">
        <f t="shared" si="0"/>
        <v>35521</v>
      </c>
      <c r="F30" s="3">
        <f t="shared" si="1"/>
        <v>145997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145997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145997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145997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145997</v>
      </c>
    </row>
    <row r="35" spans="1:6" ht="1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145997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145997</v>
      </c>
    </row>
    <row r="37" spans="1:6" ht="15">
      <c r="A37" s="3">
        <v>28</v>
      </c>
      <c r="B37" s="3" t="s">
        <v>41</v>
      </c>
      <c r="C37" s="2">
        <v>0</v>
      </c>
      <c r="D37" s="2">
        <v>13260</v>
      </c>
      <c r="E37" s="3">
        <f t="shared" si="0"/>
        <v>13260</v>
      </c>
      <c r="F37" s="3">
        <f t="shared" si="1"/>
        <v>159257</v>
      </c>
    </row>
    <row r="38" spans="1:6" ht="15">
      <c r="A38" s="3">
        <v>29</v>
      </c>
      <c r="B38" s="3" t="s">
        <v>42</v>
      </c>
      <c r="C38" s="2">
        <v>0</v>
      </c>
      <c r="D38" s="2">
        <v>7831</v>
      </c>
      <c r="E38" s="3">
        <f t="shared" si="0"/>
        <v>7831</v>
      </c>
      <c r="F38" s="3">
        <f t="shared" si="1"/>
        <v>167088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167088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167088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167088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167088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167088</v>
      </c>
    </row>
    <row r="44" spans="1:6" ht="1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167088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167088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167088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167088</v>
      </c>
    </row>
    <row r="48" spans="1:6" ht="15">
      <c r="A48" s="3">
        <v>39</v>
      </c>
      <c r="B48" s="3" t="s">
        <v>52</v>
      </c>
      <c r="C48" s="2">
        <v>0</v>
      </c>
      <c r="D48" s="2">
        <v>9507</v>
      </c>
      <c r="E48" s="3">
        <f t="shared" si="2"/>
        <v>9507</v>
      </c>
      <c r="F48" s="3">
        <f t="shared" si="3"/>
        <v>176595</v>
      </c>
    </row>
    <row r="49" spans="1:6" ht="1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176595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176595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176595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176595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176595</v>
      </c>
    </row>
    <row r="54" spans="1:6" ht="15">
      <c r="A54" s="3">
        <v>45</v>
      </c>
      <c r="B54" s="3" t="s">
        <v>58</v>
      </c>
      <c r="C54" s="2">
        <v>0</v>
      </c>
      <c r="D54" s="2">
        <v>14997</v>
      </c>
      <c r="E54" s="3">
        <f t="shared" si="2"/>
        <v>14997</v>
      </c>
      <c r="F54" s="3">
        <f t="shared" si="3"/>
        <v>191592</v>
      </c>
    </row>
    <row r="55" spans="1:6" ht="15">
      <c r="A55" s="3">
        <v>46</v>
      </c>
      <c r="B55" s="3" t="s">
        <v>59</v>
      </c>
      <c r="C55" s="2">
        <v>0</v>
      </c>
      <c r="D55" s="2">
        <v>10721</v>
      </c>
      <c r="E55" s="3">
        <f t="shared" si="2"/>
        <v>10721</v>
      </c>
      <c r="F55" s="3">
        <f t="shared" si="3"/>
        <v>202313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202313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202313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202313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202313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202313</v>
      </c>
    </row>
    <row r="61" spans="1:6" ht="15">
      <c r="A61" s="3">
        <v>52</v>
      </c>
      <c r="B61" s="3" t="s">
        <v>65</v>
      </c>
      <c r="C61" s="2">
        <v>0</v>
      </c>
      <c r="D61" s="2">
        <v>0</v>
      </c>
      <c r="E61" s="3">
        <f t="shared" si="2"/>
        <v>0</v>
      </c>
      <c r="F61" s="3">
        <f t="shared" si="3"/>
        <v>202313</v>
      </c>
    </row>
    <row r="62" spans="1:6" ht="15">
      <c r="A62" s="3" t="s">
        <v>2</v>
      </c>
      <c r="B62" s="3" t="s">
        <v>66</v>
      </c>
      <c r="C62" s="3">
        <f>SUM(C10:C61)</f>
        <v>0</v>
      </c>
      <c r="D62" s="3">
        <f>SUM(D10:D61)</f>
        <v>202313</v>
      </c>
      <c r="E62" s="3">
        <f>SUM(E10:E61)</f>
        <v>202313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6" spans="1:6" ht="15.75">
      <c r="A6" s="4" t="s">
        <v>94</v>
      </c>
      <c r="B6" s="5"/>
      <c r="C6" s="5"/>
      <c r="D6" s="5"/>
      <c r="E6" s="5"/>
      <c r="F6" s="6"/>
    </row>
    <row r="7" spans="1:6" ht="15.75">
      <c r="A7" s="4" t="s">
        <v>95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88</v>
      </c>
      <c r="D9" s="1" t="s">
        <v>89</v>
      </c>
      <c r="E9" s="10" t="s">
        <v>96</v>
      </c>
      <c r="F9" s="10" t="s">
        <v>97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772</v>
      </c>
      <c r="E11" s="3">
        <f t="shared" si="0"/>
        <v>772</v>
      </c>
      <c r="F11" s="3">
        <f aca="true" t="shared" si="1" ref="F11:F42">E11+F10</f>
        <v>772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772</v>
      </c>
    </row>
    <row r="13" spans="1:6" ht="15">
      <c r="A13" s="3">
        <v>4</v>
      </c>
      <c r="B13" s="3" t="s">
        <v>17</v>
      </c>
      <c r="C13" s="2">
        <v>0</v>
      </c>
      <c r="D13" s="2">
        <v>492</v>
      </c>
      <c r="E13" s="3">
        <f t="shared" si="0"/>
        <v>492</v>
      </c>
      <c r="F13" s="3">
        <f t="shared" si="1"/>
        <v>1264</v>
      </c>
    </row>
    <row r="14" spans="1:6" ht="15">
      <c r="A14" s="3">
        <v>5</v>
      </c>
      <c r="B14" s="3" t="s">
        <v>18</v>
      </c>
      <c r="C14" s="2">
        <v>0</v>
      </c>
      <c r="D14" s="2">
        <v>2763</v>
      </c>
      <c r="E14" s="3">
        <f t="shared" si="0"/>
        <v>2763</v>
      </c>
      <c r="F14" s="3">
        <f t="shared" si="1"/>
        <v>4027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4027</v>
      </c>
    </row>
    <row r="16" spans="1:6" ht="15">
      <c r="A16" s="3">
        <v>7</v>
      </c>
      <c r="B16" s="3" t="s">
        <v>20</v>
      </c>
      <c r="C16" s="2">
        <v>0</v>
      </c>
      <c r="D16" s="2">
        <v>490</v>
      </c>
      <c r="E16" s="3">
        <f t="shared" si="0"/>
        <v>490</v>
      </c>
      <c r="F16" s="3">
        <f t="shared" si="1"/>
        <v>4517</v>
      </c>
    </row>
    <row r="17" spans="1:6" ht="15">
      <c r="A17" s="3">
        <v>8</v>
      </c>
      <c r="B17" s="3" t="s">
        <v>21</v>
      </c>
      <c r="C17" s="2">
        <v>0</v>
      </c>
      <c r="D17" s="2">
        <v>483</v>
      </c>
      <c r="E17" s="3">
        <f t="shared" si="0"/>
        <v>483</v>
      </c>
      <c r="F17" s="3">
        <f t="shared" si="1"/>
        <v>5000</v>
      </c>
    </row>
    <row r="18" spans="1:6" ht="15">
      <c r="A18" s="3">
        <v>9</v>
      </c>
      <c r="B18" s="3" t="s">
        <v>22</v>
      </c>
      <c r="C18" s="2">
        <v>0</v>
      </c>
      <c r="D18" s="2">
        <v>484</v>
      </c>
      <c r="E18" s="3">
        <f t="shared" si="0"/>
        <v>484</v>
      </c>
      <c r="F18" s="3">
        <f t="shared" si="1"/>
        <v>5484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5484</v>
      </c>
    </row>
    <row r="20" spans="1:6" ht="1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5484</v>
      </c>
    </row>
    <row r="21" spans="1:6" ht="1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5484</v>
      </c>
    </row>
    <row r="22" spans="1:6" ht="15">
      <c r="A22" s="3">
        <v>13</v>
      </c>
      <c r="B22" s="3" t="s">
        <v>26</v>
      </c>
      <c r="C22" s="2">
        <v>0</v>
      </c>
      <c r="D22" s="2">
        <v>1465</v>
      </c>
      <c r="E22" s="3">
        <f t="shared" si="0"/>
        <v>1465</v>
      </c>
      <c r="F22" s="3">
        <f t="shared" si="1"/>
        <v>6949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6949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6949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6949</v>
      </c>
    </row>
    <row r="26" spans="1:6" ht="1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6949</v>
      </c>
    </row>
    <row r="27" spans="1:6" ht="15">
      <c r="A27" s="3">
        <v>18</v>
      </c>
      <c r="B27" s="3" t="s">
        <v>31</v>
      </c>
      <c r="C27" s="2">
        <v>0</v>
      </c>
      <c r="D27" s="2">
        <v>506</v>
      </c>
      <c r="E27" s="3">
        <f t="shared" si="0"/>
        <v>506</v>
      </c>
      <c r="F27" s="3">
        <f t="shared" si="1"/>
        <v>7455</v>
      </c>
    </row>
    <row r="28" spans="1:6" ht="1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7455</v>
      </c>
    </row>
    <row r="29" spans="1:6" ht="1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7455</v>
      </c>
    </row>
    <row r="30" spans="1:6" ht="15">
      <c r="A30" s="3">
        <v>21</v>
      </c>
      <c r="B30" s="3" t="s">
        <v>34</v>
      </c>
      <c r="C30" s="2">
        <v>0</v>
      </c>
      <c r="D30" s="2">
        <v>951</v>
      </c>
      <c r="E30" s="3">
        <f t="shared" si="0"/>
        <v>951</v>
      </c>
      <c r="F30" s="3">
        <f t="shared" si="1"/>
        <v>8406</v>
      </c>
    </row>
    <row r="31" spans="1:6" ht="15">
      <c r="A31" s="3">
        <v>22</v>
      </c>
      <c r="B31" s="3" t="s">
        <v>35</v>
      </c>
      <c r="C31" s="2">
        <v>0</v>
      </c>
      <c r="D31" s="2">
        <v>833</v>
      </c>
      <c r="E31" s="3">
        <f t="shared" si="0"/>
        <v>833</v>
      </c>
      <c r="F31" s="3">
        <f t="shared" si="1"/>
        <v>9239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9239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9239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9239</v>
      </c>
    </row>
    <row r="35" spans="1:6" ht="15">
      <c r="A35" s="3">
        <v>26</v>
      </c>
      <c r="B35" s="3" t="s">
        <v>39</v>
      </c>
      <c r="C35" s="2">
        <v>0</v>
      </c>
      <c r="D35" s="2">
        <v>462</v>
      </c>
      <c r="E35" s="3">
        <f t="shared" si="0"/>
        <v>462</v>
      </c>
      <c r="F35" s="3">
        <f t="shared" si="1"/>
        <v>9701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9701</v>
      </c>
    </row>
    <row r="37" spans="1:6" ht="1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9701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9701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9701</v>
      </c>
    </row>
    <row r="40" spans="1:6" ht="15">
      <c r="A40" s="3">
        <v>31</v>
      </c>
      <c r="B40" s="3" t="s">
        <v>44</v>
      </c>
      <c r="C40" s="2">
        <v>0</v>
      </c>
      <c r="D40" s="2">
        <v>1450</v>
      </c>
      <c r="E40" s="3">
        <f t="shared" si="0"/>
        <v>1450</v>
      </c>
      <c r="F40" s="3">
        <f t="shared" si="1"/>
        <v>11151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11151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11151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11151</v>
      </c>
    </row>
    <row r="44" spans="1:6" ht="15">
      <c r="A44" s="3">
        <v>35</v>
      </c>
      <c r="B44" s="3" t="s">
        <v>48</v>
      </c>
      <c r="C44" s="2">
        <v>0</v>
      </c>
      <c r="D44" s="2">
        <v>463</v>
      </c>
      <c r="E44" s="3">
        <f t="shared" si="2"/>
        <v>463</v>
      </c>
      <c r="F44" s="3">
        <f t="shared" si="3"/>
        <v>11614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11614</v>
      </c>
    </row>
    <row r="46" spans="1:6" ht="15">
      <c r="A46" s="3">
        <v>37</v>
      </c>
      <c r="B46" s="3" t="s">
        <v>50</v>
      </c>
      <c r="C46" s="2">
        <v>0</v>
      </c>
      <c r="D46" s="2">
        <v>483</v>
      </c>
      <c r="E46" s="3">
        <f t="shared" si="2"/>
        <v>483</v>
      </c>
      <c r="F46" s="3">
        <f t="shared" si="3"/>
        <v>12097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12097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12097</v>
      </c>
    </row>
    <row r="49" spans="1:6" ht="15">
      <c r="A49" s="3">
        <v>40</v>
      </c>
      <c r="B49" s="3" t="s">
        <v>53</v>
      </c>
      <c r="C49" s="2">
        <v>0</v>
      </c>
      <c r="D49" s="2">
        <v>1052</v>
      </c>
      <c r="E49" s="3">
        <f t="shared" si="2"/>
        <v>1052</v>
      </c>
      <c r="F49" s="3">
        <f t="shared" si="3"/>
        <v>13149</v>
      </c>
    </row>
    <row r="50" spans="1:6" ht="15">
      <c r="A50" s="3">
        <v>41</v>
      </c>
      <c r="B50" s="3" t="s">
        <v>54</v>
      </c>
      <c r="C50" s="2">
        <v>0</v>
      </c>
      <c r="D50" s="2">
        <v>989</v>
      </c>
      <c r="E50" s="3">
        <f t="shared" si="2"/>
        <v>989</v>
      </c>
      <c r="F50" s="3">
        <f t="shared" si="3"/>
        <v>14138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14138</v>
      </c>
    </row>
    <row r="52" spans="1:6" ht="15">
      <c r="A52" s="3">
        <v>43</v>
      </c>
      <c r="B52" s="3" t="s">
        <v>56</v>
      </c>
      <c r="C52" s="2">
        <v>0</v>
      </c>
      <c r="D52" s="2">
        <v>483</v>
      </c>
      <c r="E52" s="3">
        <f t="shared" si="2"/>
        <v>483</v>
      </c>
      <c r="F52" s="3">
        <f t="shared" si="3"/>
        <v>14621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14621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14621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14621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14621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14621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14621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14621</v>
      </c>
    </row>
    <row r="60" spans="1:6" ht="15">
      <c r="A60" s="3">
        <v>51</v>
      </c>
      <c r="B60" s="3" t="s">
        <v>64</v>
      </c>
      <c r="C60" s="2">
        <v>0</v>
      </c>
      <c r="D60" s="2">
        <v>1065</v>
      </c>
      <c r="E60" s="3">
        <f t="shared" si="2"/>
        <v>1065</v>
      </c>
      <c r="F60" s="3">
        <f t="shared" si="3"/>
        <v>15686</v>
      </c>
    </row>
    <row r="61" spans="1:6" ht="15">
      <c r="A61" s="3">
        <v>52</v>
      </c>
      <c r="B61" s="3" t="s">
        <v>65</v>
      </c>
      <c r="C61" s="2">
        <v>0</v>
      </c>
      <c r="D61" s="2">
        <v>0</v>
      </c>
      <c r="E61" s="3">
        <f t="shared" si="2"/>
        <v>0</v>
      </c>
      <c r="F61" s="3">
        <f t="shared" si="3"/>
        <v>15686</v>
      </c>
    </row>
    <row r="62" spans="1:6" ht="15">
      <c r="A62" s="3" t="s">
        <v>2</v>
      </c>
      <c r="B62" s="3" t="s">
        <v>66</v>
      </c>
      <c r="C62" s="3">
        <f>SUM(C10:C61)</f>
        <v>0</v>
      </c>
      <c r="D62" s="3">
        <f>SUM(D10:D61)</f>
        <v>15686</v>
      </c>
      <c r="E62" s="3">
        <f>SUM(E10:E61)</f>
        <v>15686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25.28125" style="0" customWidth="1"/>
    <col min="6" max="6" width="28.00390625" style="0" customWidth="1"/>
    <col min="7" max="7" width="16.7109375" style="0" customWidth="1"/>
    <col min="8" max="8" width="11.00390625" style="0" customWidth="1"/>
    <col min="9" max="9" width="15.57421875" style="0" customWidth="1"/>
    <col min="10" max="10" width="10.28125" style="0" customWidth="1"/>
    <col min="11" max="11" width="12.57421875" style="0" customWidth="1"/>
    <col min="12" max="12" width="15.7109375" style="0" bestFit="1" customWidth="1"/>
    <col min="13" max="13" width="20.57421875" style="0" bestFit="1" customWidth="1"/>
  </cols>
  <sheetData>
    <row r="6" spans="1:13" ht="15.7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 t="s">
        <v>68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5">
      <c r="A9" s="1"/>
      <c r="B9" s="1" t="s">
        <v>3</v>
      </c>
      <c r="C9" s="1" t="s">
        <v>69</v>
      </c>
      <c r="D9" s="1" t="s">
        <v>4</v>
      </c>
      <c r="E9" s="1" t="s">
        <v>5</v>
      </c>
      <c r="F9" s="1" t="s">
        <v>70</v>
      </c>
      <c r="G9" s="1" t="s">
        <v>71</v>
      </c>
      <c r="H9" s="1" t="s">
        <v>7</v>
      </c>
      <c r="I9" s="1" t="s">
        <v>8</v>
      </c>
      <c r="J9" s="1" t="s">
        <v>9</v>
      </c>
      <c r="K9" s="1" t="s">
        <v>13</v>
      </c>
      <c r="L9" s="10" t="s">
        <v>96</v>
      </c>
      <c r="M9" s="10" t="s">
        <v>97</v>
      </c>
    </row>
    <row r="10" spans="1:13" ht="15">
      <c r="A10" s="3">
        <v>1</v>
      </c>
      <c r="B10" s="3" t="s">
        <v>14</v>
      </c>
      <c r="C10" s="2">
        <v>0</v>
      </c>
      <c r="D10" s="2">
        <v>859</v>
      </c>
      <c r="E10" s="2">
        <v>1162</v>
      </c>
      <c r="F10" s="2">
        <v>0</v>
      </c>
      <c r="G10" s="2">
        <v>0</v>
      </c>
      <c r="H10" s="2">
        <v>0</v>
      </c>
      <c r="I10" s="2">
        <v>479</v>
      </c>
      <c r="J10" s="2">
        <v>530</v>
      </c>
      <c r="K10" s="2">
        <v>0</v>
      </c>
      <c r="L10" s="3">
        <f>SUM(C10:K10)</f>
        <v>3030</v>
      </c>
      <c r="M10" s="3">
        <f>L10</f>
        <v>3030</v>
      </c>
    </row>
    <row r="11" spans="1:13" ht="15">
      <c r="A11" s="3">
        <v>2</v>
      </c>
      <c r="B11" s="3" t="s">
        <v>15</v>
      </c>
      <c r="C11" s="2">
        <v>0</v>
      </c>
      <c r="D11" s="2">
        <v>2547</v>
      </c>
      <c r="E11" s="2">
        <v>2229</v>
      </c>
      <c r="F11" s="2">
        <v>276</v>
      </c>
      <c r="G11" s="2">
        <v>496</v>
      </c>
      <c r="H11" s="2">
        <v>26</v>
      </c>
      <c r="I11" s="2">
        <v>782</v>
      </c>
      <c r="J11" s="2">
        <v>413</v>
      </c>
      <c r="K11" s="2">
        <v>0</v>
      </c>
      <c r="L11" s="3">
        <f>SUM(C11:K11)</f>
        <v>6769</v>
      </c>
      <c r="M11" s="3">
        <f aca="true" t="shared" si="0" ref="M11:M42">L11+M10</f>
        <v>9799</v>
      </c>
    </row>
    <row r="12" spans="1:13" ht="15">
      <c r="A12" s="3">
        <v>3</v>
      </c>
      <c r="B12" s="3" t="s">
        <v>16</v>
      </c>
      <c r="C12" s="2">
        <v>0</v>
      </c>
      <c r="D12" s="2">
        <v>1633</v>
      </c>
      <c r="E12" s="2">
        <v>1787</v>
      </c>
      <c r="F12" s="2">
        <v>0</v>
      </c>
      <c r="G12" s="2">
        <v>0</v>
      </c>
      <c r="H12" s="2">
        <v>0</v>
      </c>
      <c r="I12" s="2">
        <v>1120</v>
      </c>
      <c r="J12" s="2">
        <v>1129</v>
      </c>
      <c r="K12" s="2">
        <v>0</v>
      </c>
      <c r="L12" s="3">
        <f>SUM(C12:K12)</f>
        <v>5669</v>
      </c>
      <c r="M12" s="3">
        <f t="shared" si="0"/>
        <v>15468</v>
      </c>
    </row>
    <row r="13" spans="1:13" ht="15">
      <c r="A13" s="3">
        <v>4</v>
      </c>
      <c r="B13" s="3" t="s">
        <v>17</v>
      </c>
      <c r="C13" s="2">
        <v>0</v>
      </c>
      <c r="D13" s="2">
        <v>1715</v>
      </c>
      <c r="E13" s="2">
        <v>1267</v>
      </c>
      <c r="F13" s="2">
        <v>0</v>
      </c>
      <c r="G13" s="2">
        <v>492</v>
      </c>
      <c r="H13" s="2">
        <v>0</v>
      </c>
      <c r="I13" s="2">
        <v>1600</v>
      </c>
      <c r="J13" s="2">
        <v>1648</v>
      </c>
      <c r="K13" s="2">
        <v>0</v>
      </c>
      <c r="L13" s="3">
        <f>SUM(C13:K13)</f>
        <v>6722</v>
      </c>
      <c r="M13" s="3">
        <f t="shared" si="0"/>
        <v>22190</v>
      </c>
    </row>
    <row r="14" spans="1:13" ht="15">
      <c r="A14" s="3">
        <v>5</v>
      </c>
      <c r="B14" s="3" t="s">
        <v>18</v>
      </c>
      <c r="C14" s="2">
        <v>0</v>
      </c>
      <c r="D14" s="2">
        <v>1370</v>
      </c>
      <c r="E14" s="2">
        <v>2329</v>
      </c>
      <c r="F14" s="2">
        <v>2231</v>
      </c>
      <c r="G14" s="2">
        <v>532</v>
      </c>
      <c r="H14" s="2">
        <v>19</v>
      </c>
      <c r="I14" s="2">
        <v>1053</v>
      </c>
      <c r="J14" s="2">
        <v>2535</v>
      </c>
      <c r="K14" s="2">
        <v>0</v>
      </c>
      <c r="L14" s="3">
        <f>SUM(C14:K14)</f>
        <v>10069</v>
      </c>
      <c r="M14" s="3">
        <f t="shared" si="0"/>
        <v>32259</v>
      </c>
    </row>
    <row r="15" spans="1:13" ht="15">
      <c r="A15" s="3">
        <v>6</v>
      </c>
      <c r="B15" s="3" t="s">
        <v>19</v>
      </c>
      <c r="C15" s="2">
        <v>0</v>
      </c>
      <c r="D15" s="2">
        <v>1965</v>
      </c>
      <c r="E15" s="2">
        <v>1668</v>
      </c>
      <c r="F15" s="2">
        <v>0</v>
      </c>
      <c r="G15" s="2">
        <v>0</v>
      </c>
      <c r="H15" s="2">
        <v>0</v>
      </c>
      <c r="I15" s="2">
        <v>100</v>
      </c>
      <c r="J15" s="2">
        <v>1091</v>
      </c>
      <c r="K15" s="2">
        <v>0</v>
      </c>
      <c r="L15" s="3">
        <f>SUM(C15:K15)</f>
        <v>4824</v>
      </c>
      <c r="M15" s="3">
        <f t="shared" si="0"/>
        <v>37083</v>
      </c>
    </row>
    <row r="16" spans="1:13" ht="15">
      <c r="A16" s="3">
        <v>7</v>
      </c>
      <c r="B16" s="3" t="s">
        <v>20</v>
      </c>
      <c r="C16" s="2">
        <v>0</v>
      </c>
      <c r="D16" s="2">
        <v>1724</v>
      </c>
      <c r="E16" s="2">
        <v>1897</v>
      </c>
      <c r="F16" s="2">
        <v>0</v>
      </c>
      <c r="G16" s="2">
        <v>490</v>
      </c>
      <c r="H16" s="2">
        <v>23</v>
      </c>
      <c r="I16" s="2">
        <v>938</v>
      </c>
      <c r="J16" s="2">
        <v>579</v>
      </c>
      <c r="K16" s="2">
        <v>0</v>
      </c>
      <c r="L16" s="3">
        <f>SUM(C16:K16)</f>
        <v>5651</v>
      </c>
      <c r="M16" s="3">
        <f t="shared" si="0"/>
        <v>42734</v>
      </c>
    </row>
    <row r="17" spans="1:13" ht="15">
      <c r="A17" s="3">
        <v>8</v>
      </c>
      <c r="B17" s="3" t="s">
        <v>21</v>
      </c>
      <c r="C17" s="2">
        <v>0</v>
      </c>
      <c r="D17" s="2">
        <v>1397</v>
      </c>
      <c r="E17" s="2">
        <v>1403</v>
      </c>
      <c r="F17" s="2">
        <v>0</v>
      </c>
      <c r="G17" s="2">
        <v>483</v>
      </c>
      <c r="H17" s="2">
        <v>0</v>
      </c>
      <c r="I17" s="2">
        <v>653</v>
      </c>
      <c r="J17" s="2">
        <v>1344</v>
      </c>
      <c r="K17" s="2">
        <v>0</v>
      </c>
      <c r="L17" s="3">
        <f>SUM(C17:K17)</f>
        <v>5280</v>
      </c>
      <c r="M17" s="3">
        <f t="shared" si="0"/>
        <v>48014</v>
      </c>
    </row>
    <row r="18" spans="1:13" ht="15">
      <c r="A18" s="3">
        <v>9</v>
      </c>
      <c r="B18" s="3" t="s">
        <v>22</v>
      </c>
      <c r="C18" s="2">
        <v>0</v>
      </c>
      <c r="D18" s="2">
        <v>1817</v>
      </c>
      <c r="E18" s="2">
        <v>1679</v>
      </c>
      <c r="F18" s="2">
        <v>484</v>
      </c>
      <c r="G18" s="2">
        <v>0</v>
      </c>
      <c r="H18" s="2">
        <v>36</v>
      </c>
      <c r="I18" s="2">
        <v>1880</v>
      </c>
      <c r="J18" s="2">
        <v>1158</v>
      </c>
      <c r="K18" s="2">
        <v>0</v>
      </c>
      <c r="L18" s="3">
        <f>SUM(C18:K18)</f>
        <v>7054</v>
      </c>
      <c r="M18" s="3">
        <f t="shared" si="0"/>
        <v>55068</v>
      </c>
    </row>
    <row r="19" spans="1:13" ht="15">
      <c r="A19" s="3">
        <v>10</v>
      </c>
      <c r="B19" s="3" t="s">
        <v>23</v>
      </c>
      <c r="C19" s="2">
        <v>0</v>
      </c>
      <c r="D19" s="2">
        <v>1173</v>
      </c>
      <c r="E19" s="2">
        <v>2423</v>
      </c>
      <c r="F19" s="2">
        <v>0</v>
      </c>
      <c r="G19" s="2">
        <v>0</v>
      </c>
      <c r="H19" s="2">
        <v>0</v>
      </c>
      <c r="I19" s="2">
        <v>402</v>
      </c>
      <c r="J19" s="2">
        <v>2009</v>
      </c>
      <c r="K19" s="2">
        <v>0</v>
      </c>
      <c r="L19" s="3">
        <f>SUM(C19:K19)</f>
        <v>6007</v>
      </c>
      <c r="M19" s="3">
        <f t="shared" si="0"/>
        <v>61075</v>
      </c>
    </row>
    <row r="20" spans="1:13" ht="15">
      <c r="A20" s="3">
        <v>11</v>
      </c>
      <c r="B20" s="3" t="s">
        <v>24</v>
      </c>
      <c r="C20" s="2">
        <v>0</v>
      </c>
      <c r="D20" s="2">
        <v>1957</v>
      </c>
      <c r="E20" s="2">
        <v>1810</v>
      </c>
      <c r="F20" s="2">
        <v>0</v>
      </c>
      <c r="G20" s="2">
        <v>0</v>
      </c>
      <c r="H20" s="2">
        <v>18</v>
      </c>
      <c r="I20" s="2">
        <v>242</v>
      </c>
      <c r="J20" s="2">
        <v>1322</v>
      </c>
      <c r="K20" s="2">
        <v>0</v>
      </c>
      <c r="L20" s="3">
        <f>SUM(C20:K20)</f>
        <v>5349</v>
      </c>
      <c r="M20" s="3">
        <f t="shared" si="0"/>
        <v>66424</v>
      </c>
    </row>
    <row r="21" spans="1:13" ht="15">
      <c r="A21" s="3">
        <v>12</v>
      </c>
      <c r="B21" s="3" t="s">
        <v>25</v>
      </c>
      <c r="C21" s="2">
        <v>0</v>
      </c>
      <c r="D21" s="2">
        <v>1386</v>
      </c>
      <c r="E21" s="2">
        <v>2033</v>
      </c>
      <c r="F21" s="2">
        <v>0</v>
      </c>
      <c r="G21" s="2">
        <v>0</v>
      </c>
      <c r="H21" s="2">
        <v>21</v>
      </c>
      <c r="I21" s="2">
        <v>1612</v>
      </c>
      <c r="J21" s="2">
        <v>1696</v>
      </c>
      <c r="K21" s="2">
        <v>0</v>
      </c>
      <c r="L21" s="3">
        <f>SUM(C21:K21)</f>
        <v>6748</v>
      </c>
      <c r="M21" s="3">
        <f t="shared" si="0"/>
        <v>73172</v>
      </c>
    </row>
    <row r="22" spans="1:13" ht="15">
      <c r="A22" s="3">
        <v>13</v>
      </c>
      <c r="B22" s="3" t="s">
        <v>26</v>
      </c>
      <c r="C22" s="2">
        <v>0</v>
      </c>
      <c r="D22" s="2">
        <v>3143</v>
      </c>
      <c r="E22" s="2">
        <v>1807</v>
      </c>
      <c r="F22" s="2">
        <v>0</v>
      </c>
      <c r="G22" s="2">
        <v>1465</v>
      </c>
      <c r="H22" s="2">
        <v>0</v>
      </c>
      <c r="I22" s="2">
        <v>549</v>
      </c>
      <c r="J22" s="2">
        <v>2111</v>
      </c>
      <c r="K22" s="2">
        <v>0</v>
      </c>
      <c r="L22" s="3">
        <f>SUM(C22:K22)</f>
        <v>9075</v>
      </c>
      <c r="M22" s="3">
        <f t="shared" si="0"/>
        <v>82247</v>
      </c>
    </row>
    <row r="23" spans="1:13" ht="15">
      <c r="A23" s="3">
        <v>14</v>
      </c>
      <c r="B23" s="3" t="s">
        <v>27</v>
      </c>
      <c r="C23" s="2">
        <v>0</v>
      </c>
      <c r="D23" s="2">
        <v>1214</v>
      </c>
      <c r="E23" s="2">
        <v>2686</v>
      </c>
      <c r="F23" s="2">
        <v>0</v>
      </c>
      <c r="G23" s="2">
        <v>0</v>
      </c>
      <c r="H23" s="2">
        <v>0</v>
      </c>
      <c r="I23" s="2">
        <v>477</v>
      </c>
      <c r="J23" s="2">
        <v>1074</v>
      </c>
      <c r="K23" s="2">
        <v>0</v>
      </c>
      <c r="L23" s="3">
        <f>SUM(C23:K23)</f>
        <v>5451</v>
      </c>
      <c r="M23" s="3">
        <f t="shared" si="0"/>
        <v>87698</v>
      </c>
    </row>
    <row r="24" spans="1:13" ht="15">
      <c r="A24" s="3">
        <v>15</v>
      </c>
      <c r="B24" s="3" t="s">
        <v>28</v>
      </c>
      <c r="C24" s="2">
        <v>0</v>
      </c>
      <c r="D24" s="2">
        <v>1896</v>
      </c>
      <c r="E24" s="2">
        <v>1936</v>
      </c>
      <c r="F24" s="2">
        <v>0</v>
      </c>
      <c r="G24" s="2">
        <v>0</v>
      </c>
      <c r="H24" s="2">
        <v>20</v>
      </c>
      <c r="I24" s="2">
        <v>66</v>
      </c>
      <c r="J24" s="2">
        <v>1045</v>
      </c>
      <c r="K24" s="2">
        <v>0</v>
      </c>
      <c r="L24" s="3">
        <f>SUM(C24:K24)</f>
        <v>4963</v>
      </c>
      <c r="M24" s="3">
        <f t="shared" si="0"/>
        <v>92661</v>
      </c>
    </row>
    <row r="25" spans="1:13" ht="15">
      <c r="A25" s="3">
        <v>16</v>
      </c>
      <c r="B25" s="3" t="s">
        <v>29</v>
      </c>
      <c r="C25" s="2">
        <v>0</v>
      </c>
      <c r="D25" s="2">
        <v>2004</v>
      </c>
      <c r="E25" s="2">
        <v>2086</v>
      </c>
      <c r="F25" s="2">
        <v>0</v>
      </c>
      <c r="G25" s="2">
        <v>0</v>
      </c>
      <c r="H25" s="2">
        <v>12</v>
      </c>
      <c r="I25" s="2">
        <v>855</v>
      </c>
      <c r="J25" s="2">
        <v>1326</v>
      </c>
      <c r="K25" s="2">
        <v>705</v>
      </c>
      <c r="L25" s="3">
        <f>SUM(C25:K25)</f>
        <v>6988</v>
      </c>
      <c r="M25" s="3">
        <f t="shared" si="0"/>
        <v>99649</v>
      </c>
    </row>
    <row r="26" spans="1:13" ht="15">
      <c r="A26" s="3">
        <v>17</v>
      </c>
      <c r="B26" s="3" t="s">
        <v>30</v>
      </c>
      <c r="C26" s="2">
        <v>0</v>
      </c>
      <c r="D26" s="2">
        <v>1719</v>
      </c>
      <c r="E26" s="2">
        <v>2999</v>
      </c>
      <c r="F26" s="2">
        <v>0</v>
      </c>
      <c r="G26" s="2">
        <v>0</v>
      </c>
      <c r="H26" s="2">
        <v>0</v>
      </c>
      <c r="I26" s="2">
        <v>812</v>
      </c>
      <c r="J26" s="2">
        <v>1309</v>
      </c>
      <c r="K26" s="2">
        <v>808</v>
      </c>
      <c r="L26" s="3">
        <f>SUM(C26:K26)</f>
        <v>7647</v>
      </c>
      <c r="M26" s="3">
        <f t="shared" si="0"/>
        <v>107296</v>
      </c>
    </row>
    <row r="27" spans="1:13" ht="15">
      <c r="A27" s="3">
        <v>18</v>
      </c>
      <c r="B27" s="3" t="s">
        <v>31</v>
      </c>
      <c r="C27" s="2">
        <v>0</v>
      </c>
      <c r="D27" s="2">
        <v>2558</v>
      </c>
      <c r="E27" s="2">
        <v>2284</v>
      </c>
      <c r="F27" s="2">
        <v>506</v>
      </c>
      <c r="G27" s="2">
        <v>0</v>
      </c>
      <c r="H27" s="2">
        <v>704</v>
      </c>
      <c r="I27" s="2">
        <v>844</v>
      </c>
      <c r="J27" s="2">
        <v>1659</v>
      </c>
      <c r="K27" s="2">
        <v>1435</v>
      </c>
      <c r="L27" s="3">
        <f>SUM(C27:K27)</f>
        <v>9990</v>
      </c>
      <c r="M27" s="3">
        <f t="shared" si="0"/>
        <v>117286</v>
      </c>
    </row>
    <row r="28" spans="1:13" ht="15">
      <c r="A28" s="3">
        <v>19</v>
      </c>
      <c r="B28" s="3" t="s">
        <v>32</v>
      </c>
      <c r="C28" s="2">
        <v>0</v>
      </c>
      <c r="D28" s="2">
        <v>1829</v>
      </c>
      <c r="E28" s="2">
        <v>1212</v>
      </c>
      <c r="F28" s="2">
        <v>0</v>
      </c>
      <c r="G28" s="2">
        <v>0</v>
      </c>
      <c r="H28" s="2">
        <v>14</v>
      </c>
      <c r="I28" s="2">
        <v>940</v>
      </c>
      <c r="J28" s="2">
        <v>1355</v>
      </c>
      <c r="K28" s="2">
        <v>1052</v>
      </c>
      <c r="L28" s="3">
        <f>SUM(C28:K28)</f>
        <v>6402</v>
      </c>
      <c r="M28" s="3">
        <f t="shared" si="0"/>
        <v>123688</v>
      </c>
    </row>
    <row r="29" spans="1:13" ht="15">
      <c r="A29" s="3">
        <v>20</v>
      </c>
      <c r="B29" s="3" t="s">
        <v>33</v>
      </c>
      <c r="C29" s="2">
        <v>0</v>
      </c>
      <c r="D29" s="2">
        <v>1626</v>
      </c>
      <c r="E29" s="2">
        <v>1618</v>
      </c>
      <c r="F29" s="2">
        <v>0</v>
      </c>
      <c r="G29" s="2">
        <v>0</v>
      </c>
      <c r="H29" s="2">
        <v>0</v>
      </c>
      <c r="I29" s="2">
        <v>515</v>
      </c>
      <c r="J29" s="2">
        <v>1628</v>
      </c>
      <c r="K29" s="2">
        <v>2438</v>
      </c>
      <c r="L29" s="3">
        <f>SUM(C29:K29)</f>
        <v>7825</v>
      </c>
      <c r="M29" s="3">
        <f t="shared" si="0"/>
        <v>131513</v>
      </c>
    </row>
    <row r="30" spans="1:13" ht="15">
      <c r="A30" s="3">
        <v>21</v>
      </c>
      <c r="B30" s="3" t="s">
        <v>34</v>
      </c>
      <c r="C30" s="2">
        <v>0</v>
      </c>
      <c r="D30" s="2">
        <v>1703</v>
      </c>
      <c r="E30" s="2">
        <v>2532</v>
      </c>
      <c r="F30" s="2">
        <v>629</v>
      </c>
      <c r="G30" s="2">
        <v>322</v>
      </c>
      <c r="H30" s="2">
        <v>0</v>
      </c>
      <c r="I30" s="2">
        <v>1133</v>
      </c>
      <c r="J30" s="2">
        <v>1605</v>
      </c>
      <c r="K30" s="2">
        <v>1731</v>
      </c>
      <c r="L30" s="3">
        <f>SUM(C30:K30)</f>
        <v>9655</v>
      </c>
      <c r="M30" s="3">
        <f t="shared" si="0"/>
        <v>141168</v>
      </c>
    </row>
    <row r="31" spans="1:13" ht="15">
      <c r="A31" s="3">
        <v>22</v>
      </c>
      <c r="B31" s="3" t="s">
        <v>35</v>
      </c>
      <c r="C31" s="2">
        <v>0</v>
      </c>
      <c r="D31" s="2">
        <v>2585</v>
      </c>
      <c r="E31" s="2">
        <v>1748</v>
      </c>
      <c r="F31" s="2">
        <v>833</v>
      </c>
      <c r="G31" s="2">
        <v>0</v>
      </c>
      <c r="H31" s="2">
        <v>792</v>
      </c>
      <c r="I31" s="2">
        <v>950</v>
      </c>
      <c r="J31" s="2">
        <v>1898</v>
      </c>
      <c r="K31" s="2">
        <v>1763</v>
      </c>
      <c r="L31" s="3">
        <f>SUM(C31:K31)</f>
        <v>10569</v>
      </c>
      <c r="M31" s="3">
        <f t="shared" si="0"/>
        <v>151737</v>
      </c>
    </row>
    <row r="32" spans="1:13" ht="15">
      <c r="A32" s="3">
        <v>23</v>
      </c>
      <c r="B32" s="3" t="s">
        <v>36</v>
      </c>
      <c r="C32" s="2">
        <v>0</v>
      </c>
      <c r="D32" s="2">
        <v>1796</v>
      </c>
      <c r="E32" s="2">
        <v>2767</v>
      </c>
      <c r="F32" s="2">
        <v>0</v>
      </c>
      <c r="G32" s="2">
        <v>0</v>
      </c>
      <c r="H32" s="2">
        <v>0</v>
      </c>
      <c r="I32" s="2">
        <v>952</v>
      </c>
      <c r="J32" s="2">
        <v>461</v>
      </c>
      <c r="K32" s="2">
        <v>934</v>
      </c>
      <c r="L32" s="3">
        <f>SUM(C32:K32)</f>
        <v>6910</v>
      </c>
      <c r="M32" s="3">
        <f t="shared" si="0"/>
        <v>158647</v>
      </c>
    </row>
    <row r="33" spans="1:13" ht="15">
      <c r="A33" s="3">
        <v>24</v>
      </c>
      <c r="B33" s="3" t="s">
        <v>37</v>
      </c>
      <c r="C33" s="2">
        <v>0</v>
      </c>
      <c r="D33" s="2">
        <v>1386</v>
      </c>
      <c r="E33" s="2">
        <v>2738</v>
      </c>
      <c r="F33" s="2">
        <v>0</v>
      </c>
      <c r="G33" s="2">
        <v>0</v>
      </c>
      <c r="H33" s="2">
        <v>26</v>
      </c>
      <c r="I33" s="2">
        <v>576</v>
      </c>
      <c r="J33" s="2">
        <v>1105</v>
      </c>
      <c r="K33" s="2">
        <v>1137</v>
      </c>
      <c r="L33" s="3">
        <f>SUM(C33:K33)</f>
        <v>6968</v>
      </c>
      <c r="M33" s="3">
        <f t="shared" si="0"/>
        <v>165615</v>
      </c>
    </row>
    <row r="34" spans="1:13" ht="15">
      <c r="A34" s="3">
        <v>25</v>
      </c>
      <c r="B34" s="3" t="s">
        <v>38</v>
      </c>
      <c r="C34" s="2">
        <v>0</v>
      </c>
      <c r="D34" s="2">
        <v>1730</v>
      </c>
      <c r="E34" s="2">
        <v>2333</v>
      </c>
      <c r="F34" s="2">
        <v>0</v>
      </c>
      <c r="G34" s="2">
        <v>0</v>
      </c>
      <c r="H34" s="2">
        <v>7</v>
      </c>
      <c r="I34" s="2">
        <v>689</v>
      </c>
      <c r="J34" s="2">
        <v>1610</v>
      </c>
      <c r="K34" s="2">
        <v>68</v>
      </c>
      <c r="L34" s="3">
        <f>SUM(C34:K34)</f>
        <v>6437</v>
      </c>
      <c r="M34" s="3">
        <f t="shared" si="0"/>
        <v>172052</v>
      </c>
    </row>
    <row r="35" spans="1:13" ht="15">
      <c r="A35" s="3">
        <v>26</v>
      </c>
      <c r="B35" s="3" t="s">
        <v>39</v>
      </c>
      <c r="C35" s="2">
        <v>0</v>
      </c>
      <c r="D35" s="2">
        <v>2444</v>
      </c>
      <c r="E35" s="2">
        <v>2440</v>
      </c>
      <c r="F35" s="2">
        <v>462</v>
      </c>
      <c r="G35" s="2">
        <v>0</v>
      </c>
      <c r="H35" s="2">
        <v>0</v>
      </c>
      <c r="I35" s="2">
        <v>1619</v>
      </c>
      <c r="J35" s="2">
        <v>3117</v>
      </c>
      <c r="K35" s="2">
        <v>398</v>
      </c>
      <c r="L35" s="3">
        <f>SUM(C35:K35)</f>
        <v>10480</v>
      </c>
      <c r="M35" s="3">
        <f t="shared" si="0"/>
        <v>182532</v>
      </c>
    </row>
    <row r="36" spans="1:13" ht="15">
      <c r="A36" s="3">
        <v>27</v>
      </c>
      <c r="B36" s="3" t="s">
        <v>40</v>
      </c>
      <c r="C36" s="2">
        <v>0</v>
      </c>
      <c r="D36" s="2">
        <v>1977</v>
      </c>
      <c r="E36" s="2">
        <v>2187</v>
      </c>
      <c r="F36" s="2">
        <v>0</v>
      </c>
      <c r="G36" s="2">
        <v>0</v>
      </c>
      <c r="H36" s="2">
        <v>0</v>
      </c>
      <c r="I36" s="2">
        <v>1337</v>
      </c>
      <c r="J36" s="2">
        <v>1352</v>
      </c>
      <c r="K36" s="2">
        <v>582</v>
      </c>
      <c r="L36" s="3">
        <f>SUM(C36:K36)</f>
        <v>7435</v>
      </c>
      <c r="M36" s="3">
        <f t="shared" si="0"/>
        <v>189967</v>
      </c>
    </row>
    <row r="37" spans="1:13" ht="15">
      <c r="A37" s="3">
        <v>28</v>
      </c>
      <c r="B37" s="3" t="s">
        <v>41</v>
      </c>
      <c r="C37" s="2">
        <v>0</v>
      </c>
      <c r="D37" s="2">
        <v>1297</v>
      </c>
      <c r="E37" s="2">
        <v>2291</v>
      </c>
      <c r="F37" s="2">
        <v>0</v>
      </c>
      <c r="G37" s="2">
        <v>0</v>
      </c>
      <c r="H37" s="2">
        <v>521</v>
      </c>
      <c r="I37" s="2">
        <v>1332</v>
      </c>
      <c r="J37" s="2">
        <v>1022</v>
      </c>
      <c r="K37" s="2">
        <v>1501</v>
      </c>
      <c r="L37" s="3">
        <f>SUM(C37:K37)</f>
        <v>7964</v>
      </c>
      <c r="M37" s="3">
        <f t="shared" si="0"/>
        <v>197931</v>
      </c>
    </row>
    <row r="38" spans="1:13" ht="15">
      <c r="A38" s="3">
        <v>29</v>
      </c>
      <c r="B38" s="3" t="s">
        <v>42</v>
      </c>
      <c r="C38" s="2">
        <v>0</v>
      </c>
      <c r="D38" s="2">
        <v>1176</v>
      </c>
      <c r="E38" s="2">
        <v>2054</v>
      </c>
      <c r="F38" s="2">
        <v>0</v>
      </c>
      <c r="G38" s="2">
        <v>0</v>
      </c>
      <c r="H38" s="2">
        <v>2167</v>
      </c>
      <c r="I38" s="2">
        <v>917</v>
      </c>
      <c r="J38" s="2">
        <v>1151</v>
      </c>
      <c r="K38" s="2">
        <v>1230</v>
      </c>
      <c r="L38" s="3">
        <f>SUM(C38:K38)</f>
        <v>8695</v>
      </c>
      <c r="M38" s="3">
        <f t="shared" si="0"/>
        <v>206626</v>
      </c>
    </row>
    <row r="39" spans="1:13" ht="15">
      <c r="A39" s="3">
        <v>30</v>
      </c>
      <c r="B39" s="3" t="s">
        <v>43</v>
      </c>
      <c r="C39" s="2">
        <v>0</v>
      </c>
      <c r="D39" s="2">
        <v>1601</v>
      </c>
      <c r="E39" s="2">
        <v>2525</v>
      </c>
      <c r="F39" s="2">
        <v>0</v>
      </c>
      <c r="G39" s="2">
        <v>0</v>
      </c>
      <c r="H39" s="2">
        <v>275</v>
      </c>
      <c r="I39" s="2">
        <v>1627</v>
      </c>
      <c r="J39" s="2">
        <v>863</v>
      </c>
      <c r="K39" s="2">
        <v>1281</v>
      </c>
      <c r="L39" s="3">
        <f>SUM(C39:K39)</f>
        <v>8172</v>
      </c>
      <c r="M39" s="3">
        <f t="shared" si="0"/>
        <v>214798</v>
      </c>
    </row>
    <row r="40" spans="1:13" ht="15">
      <c r="A40" s="3">
        <v>31</v>
      </c>
      <c r="B40" s="3" t="s">
        <v>44</v>
      </c>
      <c r="C40" s="2">
        <v>481</v>
      </c>
      <c r="D40" s="2">
        <v>1627</v>
      </c>
      <c r="E40" s="2">
        <v>2815</v>
      </c>
      <c r="F40" s="2">
        <v>969</v>
      </c>
      <c r="G40" s="2">
        <v>0</v>
      </c>
      <c r="H40" s="2">
        <v>0</v>
      </c>
      <c r="I40" s="2">
        <v>1549</v>
      </c>
      <c r="J40" s="2">
        <v>2379</v>
      </c>
      <c r="K40" s="2">
        <v>925</v>
      </c>
      <c r="L40" s="3">
        <f>SUM(C40:K40)</f>
        <v>10745</v>
      </c>
      <c r="M40" s="3">
        <f t="shared" si="0"/>
        <v>225543</v>
      </c>
    </row>
    <row r="41" spans="1:13" ht="15">
      <c r="A41" s="3">
        <v>32</v>
      </c>
      <c r="B41" s="3" t="s">
        <v>45</v>
      </c>
      <c r="C41" s="2">
        <v>0</v>
      </c>
      <c r="D41" s="2">
        <v>425</v>
      </c>
      <c r="E41" s="2">
        <v>2428</v>
      </c>
      <c r="F41" s="2">
        <v>0</v>
      </c>
      <c r="G41" s="2">
        <v>0</v>
      </c>
      <c r="H41" s="2">
        <v>536</v>
      </c>
      <c r="I41" s="2">
        <v>993</v>
      </c>
      <c r="J41" s="2">
        <v>1563</v>
      </c>
      <c r="K41" s="2">
        <v>1240</v>
      </c>
      <c r="L41" s="3">
        <f>SUM(C41:K41)</f>
        <v>7185</v>
      </c>
      <c r="M41" s="3">
        <f t="shared" si="0"/>
        <v>232728</v>
      </c>
    </row>
    <row r="42" spans="1:13" ht="15">
      <c r="A42" s="3">
        <v>33</v>
      </c>
      <c r="B42" s="3" t="s">
        <v>46</v>
      </c>
      <c r="C42" s="2">
        <v>0</v>
      </c>
      <c r="D42" s="2">
        <v>726</v>
      </c>
      <c r="E42" s="2">
        <v>3418</v>
      </c>
      <c r="F42" s="2">
        <v>0</v>
      </c>
      <c r="G42" s="2">
        <v>0</v>
      </c>
      <c r="H42" s="2">
        <v>412</v>
      </c>
      <c r="I42" s="2">
        <v>1469</v>
      </c>
      <c r="J42" s="2">
        <v>1956</v>
      </c>
      <c r="K42" s="2">
        <v>1494</v>
      </c>
      <c r="L42" s="3">
        <f>SUM(C42:K42)</f>
        <v>9475</v>
      </c>
      <c r="M42" s="3">
        <f t="shared" si="0"/>
        <v>242203</v>
      </c>
    </row>
    <row r="43" spans="1:13" ht="15">
      <c r="A43" s="3">
        <v>34</v>
      </c>
      <c r="B43" s="3" t="s">
        <v>47</v>
      </c>
      <c r="C43" s="2">
        <v>0</v>
      </c>
      <c r="D43" s="2">
        <v>599</v>
      </c>
      <c r="E43" s="2">
        <v>1942</v>
      </c>
      <c r="F43" s="2">
        <v>0</v>
      </c>
      <c r="G43" s="2">
        <v>0</v>
      </c>
      <c r="H43" s="2">
        <v>0</v>
      </c>
      <c r="I43" s="2">
        <v>1188</v>
      </c>
      <c r="J43" s="2">
        <v>1437</v>
      </c>
      <c r="K43" s="2">
        <v>1162</v>
      </c>
      <c r="L43" s="3">
        <f>SUM(C43:K43)</f>
        <v>6328</v>
      </c>
      <c r="M43" s="3">
        <f aca="true" t="shared" si="1" ref="M43:M74">L43+M42</f>
        <v>248531</v>
      </c>
    </row>
    <row r="44" spans="1:13" ht="15">
      <c r="A44" s="3">
        <v>35</v>
      </c>
      <c r="B44" s="3" t="s">
        <v>48</v>
      </c>
      <c r="C44" s="2">
        <v>0</v>
      </c>
      <c r="D44" s="2">
        <v>1747</v>
      </c>
      <c r="E44" s="2">
        <v>1443</v>
      </c>
      <c r="F44" s="2">
        <v>463</v>
      </c>
      <c r="G44" s="2">
        <v>0</v>
      </c>
      <c r="H44" s="2">
        <v>826</v>
      </c>
      <c r="I44" s="2">
        <v>604</v>
      </c>
      <c r="J44" s="2">
        <v>315</v>
      </c>
      <c r="K44" s="2">
        <v>101</v>
      </c>
      <c r="L44" s="3">
        <f>SUM(C44:K44)</f>
        <v>5499</v>
      </c>
      <c r="M44" s="3">
        <f t="shared" si="1"/>
        <v>254030</v>
      </c>
    </row>
    <row r="45" spans="1:13" ht="15">
      <c r="A45" s="3">
        <v>36</v>
      </c>
      <c r="B45" s="3" t="s">
        <v>49</v>
      </c>
      <c r="C45" s="2">
        <v>0</v>
      </c>
      <c r="D45" s="2">
        <v>251</v>
      </c>
      <c r="E45" s="2">
        <v>1198</v>
      </c>
      <c r="F45" s="2">
        <v>0</v>
      </c>
      <c r="G45" s="2">
        <v>0</v>
      </c>
      <c r="H45" s="2">
        <v>977</v>
      </c>
      <c r="I45" s="2">
        <v>539</v>
      </c>
      <c r="J45" s="2">
        <v>251</v>
      </c>
      <c r="K45" s="2">
        <v>209</v>
      </c>
      <c r="L45" s="3">
        <f>SUM(C45:K45)</f>
        <v>3425</v>
      </c>
      <c r="M45" s="3">
        <f t="shared" si="1"/>
        <v>257455</v>
      </c>
    </row>
    <row r="46" spans="1:13" ht="15">
      <c r="A46" s="3">
        <v>37</v>
      </c>
      <c r="B46" s="3" t="s">
        <v>50</v>
      </c>
      <c r="C46" s="2">
        <v>0</v>
      </c>
      <c r="D46" s="2">
        <v>730</v>
      </c>
      <c r="E46" s="2">
        <v>2305</v>
      </c>
      <c r="F46" s="2">
        <v>483</v>
      </c>
      <c r="G46" s="2">
        <v>0</v>
      </c>
      <c r="H46" s="2">
        <v>264</v>
      </c>
      <c r="I46" s="2">
        <v>1741</v>
      </c>
      <c r="J46" s="2">
        <v>2525</v>
      </c>
      <c r="K46" s="2">
        <v>1820</v>
      </c>
      <c r="L46" s="3">
        <f>SUM(C46:K46)</f>
        <v>9868</v>
      </c>
      <c r="M46" s="3">
        <f t="shared" si="1"/>
        <v>267323</v>
      </c>
    </row>
    <row r="47" spans="1:13" ht="15">
      <c r="A47" s="3">
        <v>38</v>
      </c>
      <c r="B47" s="3" t="s">
        <v>51</v>
      </c>
      <c r="C47" s="2">
        <v>0</v>
      </c>
      <c r="D47" s="2">
        <v>549</v>
      </c>
      <c r="E47" s="2">
        <v>1507</v>
      </c>
      <c r="F47" s="2">
        <v>0</v>
      </c>
      <c r="G47" s="2">
        <v>0</v>
      </c>
      <c r="H47" s="2">
        <v>0</v>
      </c>
      <c r="I47" s="2">
        <v>1765</v>
      </c>
      <c r="J47" s="2">
        <v>806</v>
      </c>
      <c r="K47" s="2">
        <v>2337</v>
      </c>
      <c r="L47" s="3">
        <f>SUM(C47:K47)</f>
        <v>6964</v>
      </c>
      <c r="M47" s="3">
        <f t="shared" si="1"/>
        <v>274287</v>
      </c>
    </row>
    <row r="48" spans="1:13" ht="15">
      <c r="A48" s="3">
        <v>39</v>
      </c>
      <c r="B48" s="3" t="s">
        <v>52</v>
      </c>
      <c r="C48" s="2">
        <v>0</v>
      </c>
      <c r="D48" s="2">
        <v>839</v>
      </c>
      <c r="E48" s="2">
        <v>2053</v>
      </c>
      <c r="F48" s="2">
        <v>0</v>
      </c>
      <c r="G48" s="2">
        <v>0</v>
      </c>
      <c r="H48" s="2">
        <v>489</v>
      </c>
      <c r="I48" s="2">
        <v>1859</v>
      </c>
      <c r="J48" s="2">
        <v>575</v>
      </c>
      <c r="K48" s="2">
        <v>2522</v>
      </c>
      <c r="L48" s="3">
        <f>SUM(C48:K48)</f>
        <v>8337</v>
      </c>
      <c r="M48" s="3">
        <f t="shared" si="1"/>
        <v>282624</v>
      </c>
    </row>
    <row r="49" spans="1:13" ht="15">
      <c r="A49" s="3">
        <v>40</v>
      </c>
      <c r="B49" s="3" t="s">
        <v>53</v>
      </c>
      <c r="C49" s="2">
        <v>0</v>
      </c>
      <c r="D49" s="2">
        <v>1970</v>
      </c>
      <c r="E49" s="2">
        <v>1832</v>
      </c>
      <c r="F49" s="2">
        <v>968</v>
      </c>
      <c r="G49" s="2">
        <v>84</v>
      </c>
      <c r="H49" s="2">
        <v>0</v>
      </c>
      <c r="I49" s="2">
        <v>546</v>
      </c>
      <c r="J49" s="2">
        <v>1216</v>
      </c>
      <c r="K49" s="2">
        <v>2015</v>
      </c>
      <c r="L49" s="3">
        <f>SUM(C49:K49)</f>
        <v>8631</v>
      </c>
      <c r="M49" s="3">
        <f t="shared" si="1"/>
        <v>291255</v>
      </c>
    </row>
    <row r="50" spans="1:13" ht="15">
      <c r="A50" s="3">
        <v>41</v>
      </c>
      <c r="B50" s="3" t="s">
        <v>54</v>
      </c>
      <c r="C50" s="2">
        <v>0</v>
      </c>
      <c r="D50" s="2">
        <v>512</v>
      </c>
      <c r="E50" s="2">
        <v>1343</v>
      </c>
      <c r="F50" s="2">
        <v>0</v>
      </c>
      <c r="G50" s="2">
        <v>989</v>
      </c>
      <c r="H50" s="2">
        <v>20</v>
      </c>
      <c r="I50" s="2">
        <v>1342</v>
      </c>
      <c r="J50" s="2">
        <v>1157</v>
      </c>
      <c r="K50" s="2">
        <v>1448</v>
      </c>
      <c r="L50" s="3">
        <f>SUM(C50:K50)</f>
        <v>6811</v>
      </c>
      <c r="M50" s="3">
        <f t="shared" si="1"/>
        <v>298066</v>
      </c>
    </row>
    <row r="51" spans="1:13" ht="15">
      <c r="A51" s="3">
        <v>42</v>
      </c>
      <c r="B51" s="3" t="s">
        <v>55</v>
      </c>
      <c r="C51" s="2">
        <v>0</v>
      </c>
      <c r="D51" s="2">
        <v>627</v>
      </c>
      <c r="E51" s="2">
        <v>1641</v>
      </c>
      <c r="F51" s="2">
        <v>0</v>
      </c>
      <c r="G51" s="2">
        <v>0</v>
      </c>
      <c r="H51" s="2">
        <v>0</v>
      </c>
      <c r="I51" s="2">
        <v>539</v>
      </c>
      <c r="J51" s="2">
        <v>1031</v>
      </c>
      <c r="K51" s="2">
        <v>2687</v>
      </c>
      <c r="L51" s="3">
        <f>SUM(C51:K51)</f>
        <v>6525</v>
      </c>
      <c r="M51" s="3">
        <f t="shared" si="1"/>
        <v>304591</v>
      </c>
    </row>
    <row r="52" spans="1:13" ht="15">
      <c r="A52" s="3">
        <v>43</v>
      </c>
      <c r="B52" s="3" t="s">
        <v>56</v>
      </c>
      <c r="C52" s="2">
        <v>0</v>
      </c>
      <c r="D52" s="2">
        <v>481</v>
      </c>
      <c r="E52" s="2">
        <v>1433</v>
      </c>
      <c r="F52" s="2">
        <v>0</v>
      </c>
      <c r="G52" s="2">
        <v>483</v>
      </c>
      <c r="H52" s="2">
        <v>949</v>
      </c>
      <c r="I52" s="2">
        <v>853</v>
      </c>
      <c r="J52" s="2">
        <v>983</v>
      </c>
      <c r="K52" s="2">
        <v>3977</v>
      </c>
      <c r="L52" s="3">
        <f>SUM(C52:K52)</f>
        <v>9159</v>
      </c>
      <c r="M52" s="3">
        <f t="shared" si="1"/>
        <v>313750</v>
      </c>
    </row>
    <row r="53" spans="1:13" ht="15">
      <c r="A53" s="3">
        <v>44</v>
      </c>
      <c r="B53" s="3" t="s">
        <v>57</v>
      </c>
      <c r="C53" s="2">
        <v>0</v>
      </c>
      <c r="D53" s="2">
        <v>1856</v>
      </c>
      <c r="E53" s="2">
        <v>2876</v>
      </c>
      <c r="F53" s="2">
        <v>0</v>
      </c>
      <c r="G53" s="2">
        <v>0</v>
      </c>
      <c r="H53" s="2">
        <v>320</v>
      </c>
      <c r="I53" s="2">
        <v>748</v>
      </c>
      <c r="J53" s="2">
        <v>828</v>
      </c>
      <c r="K53" s="2">
        <v>5445</v>
      </c>
      <c r="L53" s="3">
        <f>SUM(C53:K53)</f>
        <v>12073</v>
      </c>
      <c r="M53" s="3">
        <f t="shared" si="1"/>
        <v>325823</v>
      </c>
    </row>
    <row r="54" spans="1:13" ht="15">
      <c r="A54" s="3">
        <v>45</v>
      </c>
      <c r="B54" s="3" t="s">
        <v>58</v>
      </c>
      <c r="C54" s="2">
        <v>0</v>
      </c>
      <c r="D54" s="2">
        <v>1598</v>
      </c>
      <c r="E54" s="2">
        <v>1651</v>
      </c>
      <c r="F54" s="2">
        <v>0</v>
      </c>
      <c r="G54" s="2">
        <v>0</v>
      </c>
      <c r="H54" s="2">
        <v>484</v>
      </c>
      <c r="I54" s="2">
        <v>736</v>
      </c>
      <c r="J54" s="2">
        <v>559</v>
      </c>
      <c r="K54" s="2">
        <v>4378</v>
      </c>
      <c r="L54" s="3">
        <f>SUM(C54:K54)</f>
        <v>9406</v>
      </c>
      <c r="M54" s="3">
        <f t="shared" si="1"/>
        <v>335229</v>
      </c>
    </row>
    <row r="55" spans="1:13" ht="15">
      <c r="A55" s="3">
        <v>46</v>
      </c>
      <c r="B55" s="3" t="s">
        <v>59</v>
      </c>
      <c r="C55" s="2">
        <v>0</v>
      </c>
      <c r="D55" s="2">
        <v>2706</v>
      </c>
      <c r="E55" s="2">
        <v>2198</v>
      </c>
      <c r="F55" s="2">
        <v>0</v>
      </c>
      <c r="G55" s="2">
        <v>0</v>
      </c>
      <c r="H55" s="2">
        <v>37</v>
      </c>
      <c r="I55" s="2">
        <v>539</v>
      </c>
      <c r="J55" s="2">
        <v>806</v>
      </c>
      <c r="K55" s="2">
        <v>4513</v>
      </c>
      <c r="L55" s="3">
        <f>SUM(C55:K55)</f>
        <v>10799</v>
      </c>
      <c r="M55" s="3">
        <f t="shared" si="1"/>
        <v>346028</v>
      </c>
    </row>
    <row r="56" spans="1:13" ht="15">
      <c r="A56" s="3">
        <v>47</v>
      </c>
      <c r="B56" s="3" t="s">
        <v>60</v>
      </c>
      <c r="C56" s="2">
        <v>0</v>
      </c>
      <c r="D56" s="2">
        <v>2119</v>
      </c>
      <c r="E56" s="2">
        <v>2345</v>
      </c>
      <c r="F56" s="2">
        <v>0</v>
      </c>
      <c r="G56" s="2">
        <v>0</v>
      </c>
      <c r="H56" s="2">
        <v>159</v>
      </c>
      <c r="I56" s="2">
        <v>870</v>
      </c>
      <c r="J56" s="2">
        <v>1084</v>
      </c>
      <c r="K56" s="2">
        <v>5079</v>
      </c>
      <c r="L56" s="3">
        <f>SUM(C56:K56)</f>
        <v>11656</v>
      </c>
      <c r="M56" s="3">
        <f t="shared" si="1"/>
        <v>357684</v>
      </c>
    </row>
    <row r="57" spans="1:13" ht="15">
      <c r="A57" s="3">
        <v>48</v>
      </c>
      <c r="B57" s="3" t="s">
        <v>61</v>
      </c>
      <c r="C57" s="2">
        <v>0</v>
      </c>
      <c r="D57" s="2">
        <v>2905</v>
      </c>
      <c r="E57" s="2">
        <v>3055</v>
      </c>
      <c r="F57" s="2">
        <v>0</v>
      </c>
      <c r="G57" s="2">
        <v>0</v>
      </c>
      <c r="H57" s="2">
        <v>414</v>
      </c>
      <c r="I57" s="2">
        <v>1062</v>
      </c>
      <c r="J57" s="2">
        <v>1355</v>
      </c>
      <c r="K57" s="2">
        <v>5750</v>
      </c>
      <c r="L57" s="3">
        <f>SUM(C57:K57)</f>
        <v>14541</v>
      </c>
      <c r="M57" s="3">
        <f t="shared" si="1"/>
        <v>372225</v>
      </c>
    </row>
    <row r="58" spans="1:13" ht="15">
      <c r="A58" s="3">
        <v>49</v>
      </c>
      <c r="B58" s="3" t="s">
        <v>62</v>
      </c>
      <c r="C58" s="2">
        <v>0</v>
      </c>
      <c r="D58" s="2">
        <v>1319</v>
      </c>
      <c r="E58" s="2">
        <v>1967</v>
      </c>
      <c r="F58" s="2">
        <v>0</v>
      </c>
      <c r="G58" s="2">
        <v>0</v>
      </c>
      <c r="H58" s="2">
        <v>616</v>
      </c>
      <c r="I58" s="2">
        <v>650</v>
      </c>
      <c r="J58" s="2">
        <v>0</v>
      </c>
      <c r="K58" s="2">
        <v>2089</v>
      </c>
      <c r="L58" s="3">
        <f>SUM(C58:K58)</f>
        <v>6641</v>
      </c>
      <c r="M58" s="3">
        <f t="shared" si="1"/>
        <v>378866</v>
      </c>
    </row>
    <row r="59" spans="1:13" ht="15">
      <c r="A59" s="3">
        <v>50</v>
      </c>
      <c r="B59" s="3" t="s">
        <v>63</v>
      </c>
      <c r="C59" s="2">
        <v>0</v>
      </c>
      <c r="D59" s="2">
        <v>1662</v>
      </c>
      <c r="E59" s="2">
        <v>1914</v>
      </c>
      <c r="F59" s="2">
        <v>0</v>
      </c>
      <c r="G59" s="2">
        <v>0</v>
      </c>
      <c r="H59" s="2">
        <v>924</v>
      </c>
      <c r="I59" s="2">
        <v>868</v>
      </c>
      <c r="J59" s="2">
        <v>1065</v>
      </c>
      <c r="K59" s="2">
        <v>1901</v>
      </c>
      <c r="L59" s="3">
        <f>SUM(C59:K59)</f>
        <v>8334</v>
      </c>
      <c r="M59" s="3">
        <f t="shared" si="1"/>
        <v>387200</v>
      </c>
    </row>
    <row r="60" spans="1:13" ht="15">
      <c r="A60" s="3">
        <v>51</v>
      </c>
      <c r="B60" s="3" t="s">
        <v>64</v>
      </c>
      <c r="C60" s="2">
        <v>0</v>
      </c>
      <c r="D60" s="2">
        <v>1726</v>
      </c>
      <c r="E60" s="2">
        <v>1612</v>
      </c>
      <c r="F60" s="2">
        <v>552</v>
      </c>
      <c r="G60" s="2">
        <v>513</v>
      </c>
      <c r="H60" s="2">
        <v>0</v>
      </c>
      <c r="I60" s="2">
        <v>748</v>
      </c>
      <c r="J60" s="2">
        <v>1340</v>
      </c>
      <c r="K60" s="2">
        <v>1350</v>
      </c>
      <c r="L60" s="3">
        <f>SUM(C60:K60)</f>
        <v>7841</v>
      </c>
      <c r="M60" s="3">
        <f t="shared" si="1"/>
        <v>395041</v>
      </c>
    </row>
    <row r="61" spans="1:13" ht="15">
      <c r="A61" s="3">
        <v>52</v>
      </c>
      <c r="B61" s="3" t="s">
        <v>65</v>
      </c>
      <c r="C61" s="2">
        <v>0</v>
      </c>
      <c r="D61" s="2">
        <v>4960</v>
      </c>
      <c r="E61" s="2">
        <v>3502</v>
      </c>
      <c r="F61" s="2">
        <v>0</v>
      </c>
      <c r="G61" s="2">
        <v>0</v>
      </c>
      <c r="H61" s="2">
        <v>1211</v>
      </c>
      <c r="I61" s="2">
        <v>1493</v>
      </c>
      <c r="J61" s="2">
        <v>1544</v>
      </c>
      <c r="K61" s="2">
        <v>2101</v>
      </c>
      <c r="L61" s="3">
        <f>SUM(C61:K61)</f>
        <v>14811</v>
      </c>
      <c r="M61" s="3">
        <f t="shared" si="1"/>
        <v>409852</v>
      </c>
    </row>
    <row r="62" spans="1:13" ht="15">
      <c r="A62" s="3" t="s">
        <v>2</v>
      </c>
      <c r="B62" s="3" t="s">
        <v>66</v>
      </c>
      <c r="C62" s="3">
        <f aca="true" t="shared" si="2" ref="C62:K62">SUM(C10:C61)</f>
        <v>481</v>
      </c>
      <c r="D62" s="3">
        <f t="shared" si="2"/>
        <v>85161</v>
      </c>
      <c r="E62" s="3">
        <f t="shared" si="2"/>
        <v>108408</v>
      </c>
      <c r="F62" s="3">
        <f t="shared" si="2"/>
        <v>8856</v>
      </c>
      <c r="G62" s="3">
        <f t="shared" si="2"/>
        <v>6349</v>
      </c>
      <c r="H62" s="3">
        <f t="shared" si="2"/>
        <v>13319</v>
      </c>
      <c r="I62" s="3">
        <f t="shared" si="2"/>
        <v>49752</v>
      </c>
      <c r="J62" s="3">
        <f t="shared" si="2"/>
        <v>65920</v>
      </c>
      <c r="K62" s="3">
        <f t="shared" si="2"/>
        <v>71606</v>
      </c>
      <c r="L62" s="3">
        <f>SUM(L10:L61)</f>
        <v>409852</v>
      </c>
      <c r="M62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5.7109375" style="0" bestFit="1" customWidth="1"/>
    <col min="4" max="4" width="20.57421875" style="0" bestFit="1" customWidth="1"/>
  </cols>
  <sheetData>
    <row r="6" spans="1:4" ht="15.75">
      <c r="A6" s="4" t="s">
        <v>72</v>
      </c>
      <c r="B6" s="5"/>
      <c r="C6" s="5"/>
      <c r="D6" s="6"/>
    </row>
    <row r="7" spans="1:4" ht="15.75">
      <c r="A7" s="4" t="s">
        <v>73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0" t="s">
        <v>96</v>
      </c>
      <c r="D9" s="10" t="s">
        <v>97</v>
      </c>
    </row>
    <row r="10" spans="1:4" ht="15">
      <c r="A10" s="3">
        <v>1</v>
      </c>
      <c r="B10" s="3" t="s">
        <v>14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16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17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18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19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20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21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22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23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24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25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26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27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28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29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30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31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32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33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34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35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36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37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38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39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40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41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42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43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44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45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46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47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48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49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50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51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52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53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54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55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56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57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58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59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60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61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62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63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64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65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66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6" spans="1:6" ht="15.75">
      <c r="A6" s="4" t="s">
        <v>74</v>
      </c>
      <c r="B6" s="5"/>
      <c r="C6" s="5"/>
      <c r="D6" s="5"/>
      <c r="E6" s="5"/>
      <c r="F6" s="6"/>
    </row>
    <row r="7" spans="1:6" ht="15.75">
      <c r="A7" s="4" t="s">
        <v>75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76</v>
      </c>
      <c r="D9" s="1" t="s">
        <v>77</v>
      </c>
      <c r="E9" s="10" t="s">
        <v>96</v>
      </c>
      <c r="F9" s="10" t="s">
        <v>97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>SUM(C11:D11)</f>
        <v>0</v>
      </c>
      <c r="F11" s="3">
        <f aca="true" t="shared" si="0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>SUM(C12:D12)</f>
        <v>0</v>
      </c>
      <c r="F12" s="3">
        <f t="shared" si="0"/>
        <v>0</v>
      </c>
    </row>
    <row r="13" spans="1:6" ht="15">
      <c r="A13" s="3">
        <v>4</v>
      </c>
      <c r="B13" s="3" t="s">
        <v>17</v>
      </c>
      <c r="C13" s="2">
        <v>23121</v>
      </c>
      <c r="D13" s="2">
        <v>0</v>
      </c>
      <c r="E13" s="3">
        <f>SUM(C13:D13)</f>
        <v>23121</v>
      </c>
      <c r="F13" s="3">
        <f t="shared" si="0"/>
        <v>23121</v>
      </c>
    </row>
    <row r="14" spans="1:6" ht="15">
      <c r="A14" s="3">
        <v>5</v>
      </c>
      <c r="B14" s="3" t="s">
        <v>18</v>
      </c>
      <c r="C14" s="2">
        <v>19374</v>
      </c>
      <c r="D14" s="2">
        <v>0</v>
      </c>
      <c r="E14" s="3">
        <f>SUM(C14:D14)</f>
        <v>19374</v>
      </c>
      <c r="F14" s="3">
        <f t="shared" si="0"/>
        <v>42495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>SUM(C15:D15)</f>
        <v>0</v>
      </c>
      <c r="F15" s="3">
        <f t="shared" si="0"/>
        <v>42495</v>
      </c>
    </row>
    <row r="16" spans="1:6" ht="15">
      <c r="A16" s="3">
        <v>7</v>
      </c>
      <c r="B16" s="3" t="s">
        <v>20</v>
      </c>
      <c r="C16" s="2">
        <v>23772</v>
      </c>
      <c r="D16" s="2">
        <v>0</v>
      </c>
      <c r="E16" s="3">
        <f>SUM(C16:D16)</f>
        <v>23772</v>
      </c>
      <c r="F16" s="3">
        <f t="shared" si="0"/>
        <v>66267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>SUM(C17:D17)</f>
        <v>0</v>
      </c>
      <c r="F17" s="3">
        <f t="shared" si="0"/>
        <v>66267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>SUM(C18:D18)</f>
        <v>0</v>
      </c>
      <c r="F18" s="3">
        <f t="shared" si="0"/>
        <v>66267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>SUM(C19:D19)</f>
        <v>0</v>
      </c>
      <c r="F19" s="3">
        <f t="shared" si="0"/>
        <v>66267</v>
      </c>
    </row>
    <row r="20" spans="1:6" ht="15">
      <c r="A20" s="3">
        <v>11</v>
      </c>
      <c r="B20" s="3" t="s">
        <v>24</v>
      </c>
      <c r="C20" s="2">
        <v>22146</v>
      </c>
      <c r="D20" s="2">
        <v>0</v>
      </c>
      <c r="E20" s="3">
        <f>SUM(C20:D20)</f>
        <v>22146</v>
      </c>
      <c r="F20" s="3">
        <f t="shared" si="0"/>
        <v>88413</v>
      </c>
    </row>
    <row r="21" spans="1:6" ht="15">
      <c r="A21" s="3">
        <v>12</v>
      </c>
      <c r="B21" s="3" t="s">
        <v>25</v>
      </c>
      <c r="C21" s="2">
        <v>41723</v>
      </c>
      <c r="D21" s="2">
        <v>0</v>
      </c>
      <c r="E21" s="3">
        <f>SUM(C21:D21)</f>
        <v>41723</v>
      </c>
      <c r="F21" s="3">
        <f t="shared" si="0"/>
        <v>130136</v>
      </c>
    </row>
    <row r="22" spans="1:6" ht="15">
      <c r="A22" s="3">
        <v>13</v>
      </c>
      <c r="B22" s="3" t="s">
        <v>26</v>
      </c>
      <c r="C22" s="2">
        <v>1264</v>
      </c>
      <c r="D22" s="2">
        <v>0</v>
      </c>
      <c r="E22" s="3">
        <f>SUM(C22:D22)</f>
        <v>1264</v>
      </c>
      <c r="F22" s="3">
        <f t="shared" si="0"/>
        <v>131400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>SUM(C23:D23)</f>
        <v>0</v>
      </c>
      <c r="F23" s="3">
        <f t="shared" si="0"/>
        <v>131400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>SUM(C24:D24)</f>
        <v>0</v>
      </c>
      <c r="F24" s="3">
        <f t="shared" si="0"/>
        <v>131400</v>
      </c>
    </row>
    <row r="25" spans="1:6" ht="15">
      <c r="A25" s="3">
        <v>16</v>
      </c>
      <c r="B25" s="3" t="s">
        <v>29</v>
      </c>
      <c r="C25" s="2">
        <v>29777</v>
      </c>
      <c r="D25" s="2">
        <v>0</v>
      </c>
      <c r="E25" s="3">
        <f>SUM(C25:D25)</f>
        <v>29777</v>
      </c>
      <c r="F25" s="3">
        <f t="shared" si="0"/>
        <v>161177</v>
      </c>
    </row>
    <row r="26" spans="1:6" ht="15">
      <c r="A26" s="3">
        <v>17</v>
      </c>
      <c r="B26" s="3" t="s">
        <v>30</v>
      </c>
      <c r="C26" s="2">
        <v>11671</v>
      </c>
      <c r="D26" s="2">
        <v>0</v>
      </c>
      <c r="E26" s="3">
        <f>SUM(C26:D26)</f>
        <v>11671</v>
      </c>
      <c r="F26" s="3">
        <f t="shared" si="0"/>
        <v>172848</v>
      </c>
    </row>
    <row r="27" spans="1:6" ht="15">
      <c r="A27" s="3">
        <v>18</v>
      </c>
      <c r="B27" s="3" t="s">
        <v>31</v>
      </c>
      <c r="C27" s="2">
        <v>28842</v>
      </c>
      <c r="D27" s="2">
        <v>0</v>
      </c>
      <c r="E27" s="3">
        <f>SUM(C27:D27)</f>
        <v>28842</v>
      </c>
      <c r="F27" s="3">
        <f t="shared" si="0"/>
        <v>201690</v>
      </c>
    </row>
    <row r="28" spans="1:6" ht="15">
      <c r="A28" s="3">
        <v>19</v>
      </c>
      <c r="B28" s="3" t="s">
        <v>32</v>
      </c>
      <c r="C28" s="2">
        <v>11271</v>
      </c>
      <c r="D28" s="2">
        <v>0</v>
      </c>
      <c r="E28" s="3">
        <f>SUM(C28:D28)</f>
        <v>11271</v>
      </c>
      <c r="F28" s="3">
        <f t="shared" si="0"/>
        <v>212961</v>
      </c>
    </row>
    <row r="29" spans="1:6" ht="15">
      <c r="A29" s="3">
        <v>20</v>
      </c>
      <c r="B29" s="3" t="s">
        <v>33</v>
      </c>
      <c r="C29" s="2">
        <v>38779</v>
      </c>
      <c r="D29" s="2">
        <v>0</v>
      </c>
      <c r="E29" s="3">
        <f>SUM(C29:D29)</f>
        <v>38779</v>
      </c>
      <c r="F29" s="3">
        <f t="shared" si="0"/>
        <v>251740</v>
      </c>
    </row>
    <row r="30" spans="1:6" ht="15">
      <c r="A30" s="3">
        <v>21</v>
      </c>
      <c r="B30" s="3" t="s">
        <v>34</v>
      </c>
      <c r="C30" s="2">
        <v>0</v>
      </c>
      <c r="D30" s="2">
        <v>0</v>
      </c>
      <c r="E30" s="3">
        <f>SUM(C30:D30)</f>
        <v>0</v>
      </c>
      <c r="F30" s="3">
        <f t="shared" si="0"/>
        <v>251740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>SUM(C31:D31)</f>
        <v>0</v>
      </c>
      <c r="F31" s="3">
        <f t="shared" si="0"/>
        <v>251740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>SUM(C32:D32)</f>
        <v>0</v>
      </c>
      <c r="F32" s="3">
        <f t="shared" si="0"/>
        <v>251740</v>
      </c>
    </row>
    <row r="33" spans="1:6" ht="15">
      <c r="A33" s="3">
        <v>24</v>
      </c>
      <c r="B33" s="3" t="s">
        <v>37</v>
      </c>
      <c r="C33" s="2">
        <v>31907</v>
      </c>
      <c r="D33" s="2">
        <v>0</v>
      </c>
      <c r="E33" s="3">
        <f>SUM(C33:D33)</f>
        <v>31907</v>
      </c>
      <c r="F33" s="3">
        <f t="shared" si="0"/>
        <v>283647</v>
      </c>
    </row>
    <row r="34" spans="1:6" ht="15">
      <c r="A34" s="3">
        <v>25</v>
      </c>
      <c r="B34" s="3" t="s">
        <v>38</v>
      </c>
      <c r="C34" s="2">
        <v>0</v>
      </c>
      <c r="D34" s="2">
        <v>36970</v>
      </c>
      <c r="E34" s="3">
        <f>SUM(C34:D34)</f>
        <v>36970</v>
      </c>
      <c r="F34" s="3">
        <f t="shared" si="0"/>
        <v>320617</v>
      </c>
    </row>
    <row r="35" spans="1:6" ht="15">
      <c r="A35" s="3">
        <v>26</v>
      </c>
      <c r="B35" s="3" t="s">
        <v>39</v>
      </c>
      <c r="C35" s="2">
        <v>0</v>
      </c>
      <c r="D35" s="2">
        <v>13099</v>
      </c>
      <c r="E35" s="3">
        <f>SUM(C35:D35)</f>
        <v>13099</v>
      </c>
      <c r="F35" s="3">
        <f t="shared" si="0"/>
        <v>333716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>SUM(C36:D36)</f>
        <v>0</v>
      </c>
      <c r="F36" s="3">
        <f t="shared" si="0"/>
        <v>333716</v>
      </c>
    </row>
    <row r="37" spans="1:6" ht="15">
      <c r="A37" s="3">
        <v>28</v>
      </c>
      <c r="B37" s="3" t="s">
        <v>41</v>
      </c>
      <c r="C37" s="2">
        <v>13605</v>
      </c>
      <c r="D37" s="2">
        <v>0</v>
      </c>
      <c r="E37" s="3">
        <f>SUM(C37:D37)</f>
        <v>13605</v>
      </c>
      <c r="F37" s="3">
        <f t="shared" si="0"/>
        <v>347321</v>
      </c>
    </row>
    <row r="38" spans="1:6" ht="15">
      <c r="A38" s="3">
        <v>29</v>
      </c>
      <c r="B38" s="3" t="s">
        <v>42</v>
      </c>
      <c r="C38" s="2">
        <v>11840</v>
      </c>
      <c r="D38" s="2">
        <v>0</v>
      </c>
      <c r="E38" s="3">
        <f>SUM(C38:D38)</f>
        <v>11840</v>
      </c>
      <c r="F38" s="3">
        <f t="shared" si="0"/>
        <v>359161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>SUM(C39:D39)</f>
        <v>0</v>
      </c>
      <c r="F39" s="3">
        <f t="shared" si="0"/>
        <v>359161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>SUM(C40:D40)</f>
        <v>0</v>
      </c>
      <c r="F40" s="3">
        <f t="shared" si="0"/>
        <v>359161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>SUM(C41:D41)</f>
        <v>0</v>
      </c>
      <c r="F41" s="3">
        <f t="shared" si="0"/>
        <v>359161</v>
      </c>
    </row>
    <row r="42" spans="1:6" ht="15">
      <c r="A42" s="3">
        <v>33</v>
      </c>
      <c r="B42" s="3" t="s">
        <v>46</v>
      </c>
      <c r="C42" s="2">
        <v>34883</v>
      </c>
      <c r="D42" s="2">
        <v>0</v>
      </c>
      <c r="E42" s="3">
        <f>SUM(C42:D42)</f>
        <v>34883</v>
      </c>
      <c r="F42" s="3">
        <f t="shared" si="0"/>
        <v>394044</v>
      </c>
    </row>
    <row r="43" spans="1:6" ht="15">
      <c r="A43" s="3">
        <v>34</v>
      </c>
      <c r="B43" s="3" t="s">
        <v>47</v>
      </c>
      <c r="C43" s="2">
        <v>5364</v>
      </c>
      <c r="D43" s="2">
        <v>0</v>
      </c>
      <c r="E43" s="3">
        <f>SUM(C43:D43)</f>
        <v>5364</v>
      </c>
      <c r="F43" s="3">
        <f aca="true" t="shared" si="1" ref="F43:F74">E43+F42</f>
        <v>399408</v>
      </c>
    </row>
    <row r="44" spans="1:6" ht="15">
      <c r="A44" s="3">
        <v>35</v>
      </c>
      <c r="B44" s="3" t="s">
        <v>48</v>
      </c>
      <c r="C44" s="2">
        <v>7628</v>
      </c>
      <c r="D44" s="2">
        <v>0</v>
      </c>
      <c r="E44" s="3">
        <f>SUM(C44:D44)</f>
        <v>7628</v>
      </c>
      <c r="F44" s="3">
        <f t="shared" si="1"/>
        <v>407036</v>
      </c>
    </row>
    <row r="45" spans="1:6" ht="15">
      <c r="A45" s="3">
        <v>36</v>
      </c>
      <c r="B45" s="3" t="s">
        <v>49</v>
      </c>
      <c r="C45" s="2">
        <v>24785</v>
      </c>
      <c r="D45" s="2">
        <v>0</v>
      </c>
      <c r="E45" s="3">
        <f>SUM(C45:D45)</f>
        <v>24785</v>
      </c>
      <c r="F45" s="3">
        <f t="shared" si="1"/>
        <v>431821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>SUM(C46:D46)</f>
        <v>0</v>
      </c>
      <c r="F46" s="3">
        <f t="shared" si="1"/>
        <v>431821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>SUM(C47:D47)</f>
        <v>0</v>
      </c>
      <c r="F47" s="3">
        <f t="shared" si="1"/>
        <v>431821</v>
      </c>
    </row>
    <row r="48" spans="1:6" ht="15">
      <c r="A48" s="3">
        <v>39</v>
      </c>
      <c r="B48" s="3" t="s">
        <v>52</v>
      </c>
      <c r="C48" s="2">
        <v>13322</v>
      </c>
      <c r="D48" s="2">
        <v>0</v>
      </c>
      <c r="E48" s="3">
        <f>SUM(C48:D48)</f>
        <v>13322</v>
      </c>
      <c r="F48" s="3">
        <f t="shared" si="1"/>
        <v>445143</v>
      </c>
    </row>
    <row r="49" spans="1:6" ht="15">
      <c r="A49" s="3">
        <v>40</v>
      </c>
      <c r="B49" s="3" t="s">
        <v>53</v>
      </c>
      <c r="C49" s="2">
        <v>7086</v>
      </c>
      <c r="D49" s="2">
        <v>0</v>
      </c>
      <c r="E49" s="3">
        <f>SUM(C49:D49)</f>
        <v>7086</v>
      </c>
      <c r="F49" s="3">
        <f t="shared" si="1"/>
        <v>452229</v>
      </c>
    </row>
    <row r="50" spans="1:6" ht="15">
      <c r="A50" s="3">
        <v>41</v>
      </c>
      <c r="B50" s="3" t="s">
        <v>54</v>
      </c>
      <c r="C50" s="2">
        <v>11630</v>
      </c>
      <c r="D50" s="2">
        <v>0</v>
      </c>
      <c r="E50" s="3">
        <f>SUM(C50:D50)</f>
        <v>11630</v>
      </c>
      <c r="F50" s="3">
        <f t="shared" si="1"/>
        <v>463859</v>
      </c>
    </row>
    <row r="51" spans="1:6" ht="15">
      <c r="A51" s="3">
        <v>42</v>
      </c>
      <c r="B51" s="3" t="s">
        <v>55</v>
      </c>
      <c r="C51" s="2">
        <v>13812</v>
      </c>
      <c r="D51" s="2">
        <v>0</v>
      </c>
      <c r="E51" s="3">
        <f>SUM(C51:D51)</f>
        <v>13812</v>
      </c>
      <c r="F51" s="3">
        <f t="shared" si="1"/>
        <v>477671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>SUM(C52:D52)</f>
        <v>0</v>
      </c>
      <c r="F52" s="3">
        <f t="shared" si="1"/>
        <v>477671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>SUM(C53:D53)</f>
        <v>0</v>
      </c>
      <c r="F53" s="3">
        <f t="shared" si="1"/>
        <v>477671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>SUM(C54:D54)</f>
        <v>0</v>
      </c>
      <c r="F54" s="3">
        <f t="shared" si="1"/>
        <v>477671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>SUM(C55:D55)</f>
        <v>0</v>
      </c>
      <c r="F55" s="3">
        <f t="shared" si="1"/>
        <v>477671</v>
      </c>
    </row>
    <row r="56" spans="1:6" ht="15">
      <c r="A56" s="3">
        <v>47</v>
      </c>
      <c r="B56" s="3" t="s">
        <v>60</v>
      </c>
      <c r="C56" s="2">
        <v>17811</v>
      </c>
      <c r="D56" s="2">
        <v>0</v>
      </c>
      <c r="E56" s="3">
        <f>SUM(C56:D56)</f>
        <v>17811</v>
      </c>
      <c r="F56" s="3">
        <f t="shared" si="1"/>
        <v>495482</v>
      </c>
    </row>
    <row r="57" spans="1:6" ht="15">
      <c r="A57" s="3">
        <v>48</v>
      </c>
      <c r="B57" s="3" t="s">
        <v>61</v>
      </c>
      <c r="C57" s="2">
        <v>14202</v>
      </c>
      <c r="D57" s="2">
        <v>0</v>
      </c>
      <c r="E57" s="3">
        <f>SUM(C57:D57)</f>
        <v>14202</v>
      </c>
      <c r="F57" s="3">
        <f t="shared" si="1"/>
        <v>509684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>SUM(C58:D58)</f>
        <v>0</v>
      </c>
      <c r="F58" s="3">
        <f t="shared" si="1"/>
        <v>509684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>SUM(C59:D59)</f>
        <v>0</v>
      </c>
      <c r="F59" s="3">
        <f t="shared" si="1"/>
        <v>509684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>SUM(C60:D60)</f>
        <v>0</v>
      </c>
      <c r="F60" s="3">
        <f t="shared" si="1"/>
        <v>509684</v>
      </c>
    </row>
    <row r="61" spans="1:6" ht="15">
      <c r="A61" s="3">
        <v>52</v>
      </c>
      <c r="B61" s="3" t="s">
        <v>65</v>
      </c>
      <c r="C61" s="2">
        <v>0</v>
      </c>
      <c r="D61" s="2">
        <v>0</v>
      </c>
      <c r="E61" s="3">
        <f>SUM(C61:D61)</f>
        <v>0</v>
      </c>
      <c r="F61" s="3">
        <f t="shared" si="1"/>
        <v>509684</v>
      </c>
    </row>
    <row r="62" spans="1:6" ht="15">
      <c r="A62" s="3" t="s">
        <v>2</v>
      </c>
      <c r="B62" s="3" t="s">
        <v>66</v>
      </c>
      <c r="C62" s="3">
        <f>SUM(C10:C61)</f>
        <v>459615</v>
      </c>
      <c r="D62" s="3">
        <f>SUM(D10:D61)</f>
        <v>50069</v>
      </c>
      <c r="E62" s="3">
        <f>SUM(E10:E61)</f>
        <v>509684</v>
      </c>
      <c r="F62" s="3"/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5.8515625" style="0" customWidth="1"/>
  </cols>
  <sheetData>
    <row r="6" spans="1:4" ht="15.75">
      <c r="A6" s="4" t="s">
        <v>78</v>
      </c>
      <c r="B6" s="5"/>
      <c r="C6" s="5"/>
      <c r="D6" s="6"/>
    </row>
    <row r="7" spans="1:4" ht="15.75">
      <c r="A7" s="4" t="s">
        <v>79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0" t="s">
        <v>96</v>
      </c>
      <c r="D9" s="10" t="s">
        <v>97</v>
      </c>
    </row>
    <row r="10" spans="1:4" ht="15">
      <c r="A10" s="3">
        <v>1</v>
      </c>
      <c r="B10" s="3" t="s">
        <v>14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16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17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18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19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20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21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22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23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24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25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26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27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28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29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30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31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32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33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34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35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36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37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38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39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40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41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42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43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44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45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46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47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48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49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50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51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52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53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54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55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56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57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58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59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60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61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62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63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64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65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66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1.421875" style="0" customWidth="1"/>
  </cols>
  <sheetData>
    <row r="6" spans="1:4" ht="15.75">
      <c r="A6" s="4" t="s">
        <v>80</v>
      </c>
      <c r="B6" s="5"/>
      <c r="C6" s="5"/>
      <c r="D6" s="6"/>
    </row>
    <row r="7" spans="1:4" ht="15.75">
      <c r="A7" s="4" t="s">
        <v>81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0" t="s">
        <v>96</v>
      </c>
      <c r="D9" s="10" t="s">
        <v>97</v>
      </c>
    </row>
    <row r="10" spans="1:4" ht="15">
      <c r="A10" s="3">
        <v>1</v>
      </c>
      <c r="B10" s="3" t="s">
        <v>14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16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17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18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19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20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21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22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23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24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25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26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27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28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29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30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31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32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33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34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35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36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37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38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39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40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41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42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43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44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45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46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47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48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49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50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51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52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53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54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55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56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57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58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59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60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61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62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63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64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65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66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2.28125" style="0" customWidth="1"/>
  </cols>
  <sheetData>
    <row r="6" spans="1:4" ht="15.75">
      <c r="A6" s="4" t="s">
        <v>82</v>
      </c>
      <c r="B6" s="5"/>
      <c r="C6" s="5"/>
      <c r="D6" s="6"/>
    </row>
    <row r="7" spans="1:4" ht="15.75">
      <c r="A7" s="4" t="s">
        <v>83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0" t="s">
        <v>96</v>
      </c>
      <c r="D9" s="10" t="s">
        <v>97</v>
      </c>
    </row>
    <row r="10" spans="1:4" ht="15">
      <c r="A10" s="3">
        <v>1</v>
      </c>
      <c r="B10" s="3" t="s">
        <v>14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16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17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18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19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20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21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22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23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24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25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26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27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28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29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30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31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32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33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34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35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36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37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38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39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40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41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42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43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44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45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46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47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48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49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50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51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52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53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54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55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56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57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58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59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60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61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62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63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64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65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66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4.57421875" style="0" customWidth="1"/>
  </cols>
  <sheetData>
    <row r="6" spans="1:4" ht="15.75">
      <c r="A6" s="4" t="s">
        <v>84</v>
      </c>
      <c r="B6" s="5"/>
      <c r="C6" s="5"/>
      <c r="D6" s="6"/>
    </row>
    <row r="7" spans="1:4" ht="15.75">
      <c r="A7" s="4" t="s">
        <v>85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0" t="s">
        <v>96</v>
      </c>
      <c r="D9" s="10" t="s">
        <v>97</v>
      </c>
    </row>
    <row r="10" spans="1:4" ht="15">
      <c r="A10" s="3">
        <v>1</v>
      </c>
      <c r="B10" s="3" t="s">
        <v>14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15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16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17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18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19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20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21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22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23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24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25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26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27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28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29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30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31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32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33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34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35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36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37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38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39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40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41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42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43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44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45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46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47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48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49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50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51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52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53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54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55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56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57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58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59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60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61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62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63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64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65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66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65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4" sqref="A64:A65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5.7109375" style="0" bestFit="1" customWidth="1"/>
    <col min="6" max="6" width="20.57421875" style="0" bestFit="1" customWidth="1"/>
  </cols>
  <sheetData>
    <row r="6" spans="1:6" ht="15.75">
      <c r="A6" s="4" t="s">
        <v>86</v>
      </c>
      <c r="B6" s="5"/>
      <c r="C6" s="5"/>
      <c r="D6" s="5"/>
      <c r="E6" s="5"/>
      <c r="F6" s="6"/>
    </row>
    <row r="7" spans="1:6" ht="15.75">
      <c r="A7" s="4" t="s">
        <v>87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88</v>
      </c>
      <c r="D9" s="1" t="s">
        <v>89</v>
      </c>
      <c r="E9" s="10" t="s">
        <v>98</v>
      </c>
      <c r="F9" s="10" t="s">
        <v>99</v>
      </c>
    </row>
    <row r="10" spans="1:6" ht="15">
      <c r="A10" s="3">
        <v>1</v>
      </c>
      <c r="B10" s="3" t="s">
        <v>14</v>
      </c>
      <c r="C10" s="2">
        <v>0</v>
      </c>
      <c r="D10" s="2">
        <v>0</v>
      </c>
      <c r="E10" s="3">
        <f aca="true" t="shared" si="0" ref="E10:E41">SUM(C10:D10)</f>
        <v>0</v>
      </c>
      <c r="F10" s="3">
        <f>E10</f>
        <v>0</v>
      </c>
    </row>
    <row r="11" spans="1:6" ht="15">
      <c r="A11" s="3">
        <v>2</v>
      </c>
      <c r="B11" s="3" t="s">
        <v>15</v>
      </c>
      <c r="C11" s="2">
        <v>0</v>
      </c>
      <c r="D11" s="2">
        <v>0</v>
      </c>
      <c r="E11" s="3">
        <f t="shared" si="0"/>
        <v>0</v>
      </c>
      <c r="F11" s="3">
        <f aca="true" t="shared" si="1" ref="F11:F42">E11+F10</f>
        <v>0</v>
      </c>
    </row>
    <row r="12" spans="1:6" ht="15">
      <c r="A12" s="3">
        <v>3</v>
      </c>
      <c r="B12" s="3" t="s">
        <v>16</v>
      </c>
      <c r="C12" s="2">
        <v>0</v>
      </c>
      <c r="D12" s="2">
        <v>0</v>
      </c>
      <c r="E12" s="3">
        <f t="shared" si="0"/>
        <v>0</v>
      </c>
      <c r="F12" s="3">
        <f t="shared" si="1"/>
        <v>0</v>
      </c>
    </row>
    <row r="13" spans="1:6" ht="15">
      <c r="A13" s="3">
        <v>4</v>
      </c>
      <c r="B13" s="3" t="s">
        <v>17</v>
      </c>
      <c r="C13" s="2">
        <v>0</v>
      </c>
      <c r="D13" s="2">
        <v>0</v>
      </c>
      <c r="E13" s="3">
        <f t="shared" si="0"/>
        <v>0</v>
      </c>
      <c r="F13" s="3">
        <f t="shared" si="1"/>
        <v>0</v>
      </c>
    </row>
    <row r="14" spans="1:6" ht="15">
      <c r="A14" s="3">
        <v>5</v>
      </c>
      <c r="B14" s="3" t="s">
        <v>18</v>
      </c>
      <c r="C14" s="2">
        <v>0</v>
      </c>
      <c r="D14" s="2">
        <v>0</v>
      </c>
      <c r="E14" s="3">
        <f t="shared" si="0"/>
        <v>0</v>
      </c>
      <c r="F14" s="3">
        <f t="shared" si="1"/>
        <v>0</v>
      </c>
    </row>
    <row r="15" spans="1:6" ht="15">
      <c r="A15" s="3">
        <v>6</v>
      </c>
      <c r="B15" s="3" t="s">
        <v>19</v>
      </c>
      <c r="C15" s="2">
        <v>0</v>
      </c>
      <c r="D15" s="2">
        <v>0</v>
      </c>
      <c r="E15" s="3">
        <f t="shared" si="0"/>
        <v>0</v>
      </c>
      <c r="F15" s="3">
        <f t="shared" si="1"/>
        <v>0</v>
      </c>
    </row>
    <row r="16" spans="1:6" ht="15">
      <c r="A16" s="3">
        <v>7</v>
      </c>
      <c r="B16" s="3" t="s">
        <v>20</v>
      </c>
      <c r="C16" s="2">
        <v>0</v>
      </c>
      <c r="D16" s="2">
        <v>0</v>
      </c>
      <c r="E16" s="3">
        <f t="shared" si="0"/>
        <v>0</v>
      </c>
      <c r="F16" s="3">
        <f t="shared" si="1"/>
        <v>0</v>
      </c>
    </row>
    <row r="17" spans="1:6" ht="15">
      <c r="A17" s="3">
        <v>8</v>
      </c>
      <c r="B17" s="3" t="s">
        <v>21</v>
      </c>
      <c r="C17" s="2">
        <v>0</v>
      </c>
      <c r="D17" s="2">
        <v>0</v>
      </c>
      <c r="E17" s="3">
        <f t="shared" si="0"/>
        <v>0</v>
      </c>
      <c r="F17" s="3">
        <f t="shared" si="1"/>
        <v>0</v>
      </c>
    </row>
    <row r="18" spans="1:6" ht="15">
      <c r="A18" s="3">
        <v>9</v>
      </c>
      <c r="B18" s="3" t="s">
        <v>22</v>
      </c>
      <c r="C18" s="2">
        <v>0</v>
      </c>
      <c r="D18" s="2">
        <v>0</v>
      </c>
      <c r="E18" s="3">
        <f t="shared" si="0"/>
        <v>0</v>
      </c>
      <c r="F18" s="3">
        <f t="shared" si="1"/>
        <v>0</v>
      </c>
    </row>
    <row r="19" spans="1:6" ht="15">
      <c r="A19" s="3">
        <v>10</v>
      </c>
      <c r="B19" s="3" t="s">
        <v>23</v>
      </c>
      <c r="C19" s="2">
        <v>0</v>
      </c>
      <c r="D19" s="2">
        <v>0</v>
      </c>
      <c r="E19" s="3">
        <f t="shared" si="0"/>
        <v>0</v>
      </c>
      <c r="F19" s="3">
        <f t="shared" si="1"/>
        <v>0</v>
      </c>
    </row>
    <row r="20" spans="1:6" ht="15">
      <c r="A20" s="3">
        <v>11</v>
      </c>
      <c r="B20" s="3" t="s">
        <v>24</v>
      </c>
      <c r="C20" s="2">
        <v>0</v>
      </c>
      <c r="D20" s="2">
        <v>0</v>
      </c>
      <c r="E20" s="3">
        <f t="shared" si="0"/>
        <v>0</v>
      </c>
      <c r="F20" s="3">
        <f t="shared" si="1"/>
        <v>0</v>
      </c>
    </row>
    <row r="21" spans="1:6" ht="15">
      <c r="A21" s="3">
        <v>12</v>
      </c>
      <c r="B21" s="3" t="s">
        <v>25</v>
      </c>
      <c r="C21" s="2">
        <v>0</v>
      </c>
      <c r="D21" s="2">
        <v>0</v>
      </c>
      <c r="E21" s="3">
        <f t="shared" si="0"/>
        <v>0</v>
      </c>
      <c r="F21" s="3">
        <f t="shared" si="1"/>
        <v>0</v>
      </c>
    </row>
    <row r="22" spans="1:6" ht="15">
      <c r="A22" s="3">
        <v>13</v>
      </c>
      <c r="B22" s="3" t="s">
        <v>26</v>
      </c>
      <c r="C22" s="2">
        <v>0</v>
      </c>
      <c r="D22" s="2">
        <v>0</v>
      </c>
      <c r="E22" s="3">
        <f t="shared" si="0"/>
        <v>0</v>
      </c>
      <c r="F22" s="3">
        <f t="shared" si="1"/>
        <v>0</v>
      </c>
    </row>
    <row r="23" spans="1:6" ht="15">
      <c r="A23" s="3">
        <v>14</v>
      </c>
      <c r="B23" s="3" t="s">
        <v>27</v>
      </c>
      <c r="C23" s="2">
        <v>0</v>
      </c>
      <c r="D23" s="2">
        <v>0</v>
      </c>
      <c r="E23" s="3">
        <f t="shared" si="0"/>
        <v>0</v>
      </c>
      <c r="F23" s="3">
        <f t="shared" si="1"/>
        <v>0</v>
      </c>
    </row>
    <row r="24" spans="1:6" ht="15">
      <c r="A24" s="3">
        <v>15</v>
      </c>
      <c r="B24" s="3" t="s">
        <v>28</v>
      </c>
      <c r="C24" s="2">
        <v>0</v>
      </c>
      <c r="D24" s="2">
        <v>0</v>
      </c>
      <c r="E24" s="3">
        <f t="shared" si="0"/>
        <v>0</v>
      </c>
      <c r="F24" s="3">
        <f t="shared" si="1"/>
        <v>0</v>
      </c>
    </row>
    <row r="25" spans="1:6" ht="15">
      <c r="A25" s="3">
        <v>16</v>
      </c>
      <c r="B25" s="3" t="s">
        <v>29</v>
      </c>
      <c r="C25" s="2">
        <v>0</v>
      </c>
      <c r="D25" s="2">
        <v>0</v>
      </c>
      <c r="E25" s="3">
        <f t="shared" si="0"/>
        <v>0</v>
      </c>
      <c r="F25" s="3">
        <f t="shared" si="1"/>
        <v>0</v>
      </c>
    </row>
    <row r="26" spans="1:6" ht="15">
      <c r="A26" s="3">
        <v>17</v>
      </c>
      <c r="B26" s="3" t="s">
        <v>30</v>
      </c>
      <c r="C26" s="2">
        <v>0</v>
      </c>
      <c r="D26" s="2">
        <v>0</v>
      </c>
      <c r="E26" s="3">
        <f t="shared" si="0"/>
        <v>0</v>
      </c>
      <c r="F26" s="3">
        <f t="shared" si="1"/>
        <v>0</v>
      </c>
    </row>
    <row r="27" spans="1:6" ht="15">
      <c r="A27" s="3">
        <v>18</v>
      </c>
      <c r="B27" s="3" t="s">
        <v>31</v>
      </c>
      <c r="C27" s="2">
        <v>0</v>
      </c>
      <c r="D27" s="2">
        <v>0</v>
      </c>
      <c r="E27" s="3">
        <f t="shared" si="0"/>
        <v>0</v>
      </c>
      <c r="F27" s="3">
        <f t="shared" si="1"/>
        <v>0</v>
      </c>
    </row>
    <row r="28" spans="1:6" ht="15">
      <c r="A28" s="3">
        <v>19</v>
      </c>
      <c r="B28" s="3" t="s">
        <v>32</v>
      </c>
      <c r="C28" s="2">
        <v>0</v>
      </c>
      <c r="D28" s="2">
        <v>0</v>
      </c>
      <c r="E28" s="3">
        <f t="shared" si="0"/>
        <v>0</v>
      </c>
      <c r="F28" s="3">
        <f t="shared" si="1"/>
        <v>0</v>
      </c>
    </row>
    <row r="29" spans="1:6" ht="15">
      <c r="A29" s="3">
        <v>20</v>
      </c>
      <c r="B29" s="3" t="s">
        <v>33</v>
      </c>
      <c r="C29" s="2">
        <v>0</v>
      </c>
      <c r="D29" s="2">
        <v>0</v>
      </c>
      <c r="E29" s="3">
        <f t="shared" si="0"/>
        <v>0</v>
      </c>
      <c r="F29" s="3">
        <f t="shared" si="1"/>
        <v>0</v>
      </c>
    </row>
    <row r="30" spans="1:6" ht="15">
      <c r="A30" s="3">
        <v>21</v>
      </c>
      <c r="B30" s="3" t="s">
        <v>34</v>
      </c>
      <c r="C30" s="2">
        <v>0</v>
      </c>
      <c r="D30" s="2">
        <v>0</v>
      </c>
      <c r="E30" s="3">
        <f t="shared" si="0"/>
        <v>0</v>
      </c>
      <c r="F30" s="3">
        <f t="shared" si="1"/>
        <v>0</v>
      </c>
    </row>
    <row r="31" spans="1:6" ht="15">
      <c r="A31" s="3">
        <v>22</v>
      </c>
      <c r="B31" s="3" t="s">
        <v>35</v>
      </c>
      <c r="C31" s="2">
        <v>0</v>
      </c>
      <c r="D31" s="2">
        <v>0</v>
      </c>
      <c r="E31" s="3">
        <f t="shared" si="0"/>
        <v>0</v>
      </c>
      <c r="F31" s="3">
        <f t="shared" si="1"/>
        <v>0</v>
      </c>
    </row>
    <row r="32" spans="1:6" ht="15">
      <c r="A32" s="3">
        <v>23</v>
      </c>
      <c r="B32" s="3" t="s">
        <v>36</v>
      </c>
      <c r="C32" s="2">
        <v>0</v>
      </c>
      <c r="D32" s="2">
        <v>0</v>
      </c>
      <c r="E32" s="3">
        <f t="shared" si="0"/>
        <v>0</v>
      </c>
      <c r="F32" s="3">
        <f t="shared" si="1"/>
        <v>0</v>
      </c>
    </row>
    <row r="33" spans="1:6" ht="15">
      <c r="A33" s="3">
        <v>24</v>
      </c>
      <c r="B33" s="3" t="s">
        <v>37</v>
      </c>
      <c r="C33" s="2">
        <v>0</v>
      </c>
      <c r="D33" s="2">
        <v>0</v>
      </c>
      <c r="E33" s="3">
        <f t="shared" si="0"/>
        <v>0</v>
      </c>
      <c r="F33" s="3">
        <f t="shared" si="1"/>
        <v>0</v>
      </c>
    </row>
    <row r="34" spans="1:6" ht="15">
      <c r="A34" s="3">
        <v>25</v>
      </c>
      <c r="B34" s="3" t="s">
        <v>38</v>
      </c>
      <c r="C34" s="2">
        <v>0</v>
      </c>
      <c r="D34" s="2">
        <v>0</v>
      </c>
      <c r="E34" s="3">
        <f t="shared" si="0"/>
        <v>0</v>
      </c>
      <c r="F34" s="3">
        <f t="shared" si="1"/>
        <v>0</v>
      </c>
    </row>
    <row r="35" spans="1:6" ht="15">
      <c r="A35" s="3">
        <v>26</v>
      </c>
      <c r="B35" s="3" t="s">
        <v>39</v>
      </c>
      <c r="C35" s="2">
        <v>0</v>
      </c>
      <c r="D35" s="2">
        <v>0</v>
      </c>
      <c r="E35" s="3">
        <f t="shared" si="0"/>
        <v>0</v>
      </c>
      <c r="F35" s="3">
        <f t="shared" si="1"/>
        <v>0</v>
      </c>
    </row>
    <row r="36" spans="1:6" ht="15">
      <c r="A36" s="3">
        <v>27</v>
      </c>
      <c r="B36" s="3" t="s">
        <v>40</v>
      </c>
      <c r="C36" s="2">
        <v>0</v>
      </c>
      <c r="D36" s="2">
        <v>0</v>
      </c>
      <c r="E36" s="3">
        <f t="shared" si="0"/>
        <v>0</v>
      </c>
      <c r="F36" s="3">
        <f t="shared" si="1"/>
        <v>0</v>
      </c>
    </row>
    <row r="37" spans="1:6" ht="15">
      <c r="A37" s="3">
        <v>28</v>
      </c>
      <c r="B37" s="3" t="s">
        <v>41</v>
      </c>
      <c r="C37" s="2">
        <v>0</v>
      </c>
      <c r="D37" s="2">
        <v>0</v>
      </c>
      <c r="E37" s="3">
        <f t="shared" si="0"/>
        <v>0</v>
      </c>
      <c r="F37" s="3">
        <f t="shared" si="1"/>
        <v>0</v>
      </c>
    </row>
    <row r="38" spans="1:6" ht="15">
      <c r="A38" s="3">
        <v>29</v>
      </c>
      <c r="B38" s="3" t="s">
        <v>42</v>
      </c>
      <c r="C38" s="2">
        <v>0</v>
      </c>
      <c r="D38" s="2">
        <v>0</v>
      </c>
      <c r="E38" s="3">
        <f t="shared" si="0"/>
        <v>0</v>
      </c>
      <c r="F38" s="3">
        <f t="shared" si="1"/>
        <v>0</v>
      </c>
    </row>
    <row r="39" spans="1:6" ht="15">
      <c r="A39" s="3">
        <v>30</v>
      </c>
      <c r="B39" s="3" t="s">
        <v>43</v>
      </c>
      <c r="C39" s="2">
        <v>0</v>
      </c>
      <c r="D39" s="2">
        <v>0</v>
      </c>
      <c r="E39" s="3">
        <f t="shared" si="0"/>
        <v>0</v>
      </c>
      <c r="F39" s="3">
        <f t="shared" si="1"/>
        <v>0</v>
      </c>
    </row>
    <row r="40" spans="1:6" ht="15">
      <c r="A40" s="3">
        <v>31</v>
      </c>
      <c r="B40" s="3" t="s">
        <v>44</v>
      </c>
      <c r="C40" s="2">
        <v>0</v>
      </c>
      <c r="D40" s="2">
        <v>0</v>
      </c>
      <c r="E40" s="3">
        <f t="shared" si="0"/>
        <v>0</v>
      </c>
      <c r="F40" s="3">
        <f t="shared" si="1"/>
        <v>0</v>
      </c>
    </row>
    <row r="41" spans="1:6" ht="15">
      <c r="A41" s="3">
        <v>32</v>
      </c>
      <c r="B41" s="3" t="s">
        <v>45</v>
      </c>
      <c r="C41" s="2">
        <v>0</v>
      </c>
      <c r="D41" s="2">
        <v>0</v>
      </c>
      <c r="E41" s="3">
        <f t="shared" si="0"/>
        <v>0</v>
      </c>
      <c r="F41" s="3">
        <f t="shared" si="1"/>
        <v>0</v>
      </c>
    </row>
    <row r="42" spans="1:6" ht="15">
      <c r="A42" s="3">
        <v>33</v>
      </c>
      <c r="B42" s="3" t="s">
        <v>46</v>
      </c>
      <c r="C42" s="2">
        <v>0</v>
      </c>
      <c r="D42" s="2">
        <v>0</v>
      </c>
      <c r="E42" s="3">
        <f aca="true" t="shared" si="2" ref="E42:E73">SUM(C42:D42)</f>
        <v>0</v>
      </c>
      <c r="F42" s="3">
        <f t="shared" si="1"/>
        <v>0</v>
      </c>
    </row>
    <row r="43" spans="1:6" ht="15">
      <c r="A43" s="3">
        <v>34</v>
      </c>
      <c r="B43" s="3" t="s">
        <v>47</v>
      </c>
      <c r="C43" s="2">
        <v>0</v>
      </c>
      <c r="D43" s="2">
        <v>0</v>
      </c>
      <c r="E43" s="3">
        <f t="shared" si="2"/>
        <v>0</v>
      </c>
      <c r="F43" s="3">
        <f aca="true" t="shared" si="3" ref="F43:F74">E43+F42</f>
        <v>0</v>
      </c>
    </row>
    <row r="44" spans="1:6" ht="15">
      <c r="A44" s="3">
        <v>35</v>
      </c>
      <c r="B44" s="3" t="s">
        <v>48</v>
      </c>
      <c r="C44" s="2">
        <v>0</v>
      </c>
      <c r="D44" s="2">
        <v>0</v>
      </c>
      <c r="E44" s="3">
        <f t="shared" si="2"/>
        <v>0</v>
      </c>
      <c r="F44" s="3">
        <f t="shared" si="3"/>
        <v>0</v>
      </c>
    </row>
    <row r="45" spans="1:6" ht="15">
      <c r="A45" s="3">
        <v>36</v>
      </c>
      <c r="B45" s="3" t="s">
        <v>49</v>
      </c>
      <c r="C45" s="2">
        <v>0</v>
      </c>
      <c r="D45" s="2">
        <v>0</v>
      </c>
      <c r="E45" s="3">
        <f t="shared" si="2"/>
        <v>0</v>
      </c>
      <c r="F45" s="3">
        <f t="shared" si="3"/>
        <v>0</v>
      </c>
    </row>
    <row r="46" spans="1:6" ht="15">
      <c r="A46" s="3">
        <v>37</v>
      </c>
      <c r="B46" s="3" t="s">
        <v>50</v>
      </c>
      <c r="C46" s="2">
        <v>0</v>
      </c>
      <c r="D46" s="2">
        <v>0</v>
      </c>
      <c r="E46" s="3">
        <f t="shared" si="2"/>
        <v>0</v>
      </c>
      <c r="F46" s="3">
        <f t="shared" si="3"/>
        <v>0</v>
      </c>
    </row>
    <row r="47" spans="1:6" ht="15">
      <c r="A47" s="3">
        <v>38</v>
      </c>
      <c r="B47" s="3" t="s">
        <v>51</v>
      </c>
      <c r="C47" s="2">
        <v>0</v>
      </c>
      <c r="D47" s="2">
        <v>0</v>
      </c>
      <c r="E47" s="3">
        <f t="shared" si="2"/>
        <v>0</v>
      </c>
      <c r="F47" s="3">
        <f t="shared" si="3"/>
        <v>0</v>
      </c>
    </row>
    <row r="48" spans="1:6" ht="15">
      <c r="A48" s="3">
        <v>39</v>
      </c>
      <c r="B48" s="3" t="s">
        <v>52</v>
      </c>
      <c r="C48" s="2">
        <v>0</v>
      </c>
      <c r="D48" s="2">
        <v>0</v>
      </c>
      <c r="E48" s="3">
        <f t="shared" si="2"/>
        <v>0</v>
      </c>
      <c r="F48" s="3">
        <f t="shared" si="3"/>
        <v>0</v>
      </c>
    </row>
    <row r="49" spans="1:6" ht="15">
      <c r="A49" s="3">
        <v>40</v>
      </c>
      <c r="B49" s="3" t="s">
        <v>53</v>
      </c>
      <c r="C49" s="2">
        <v>0</v>
      </c>
      <c r="D49" s="2">
        <v>0</v>
      </c>
      <c r="E49" s="3">
        <f t="shared" si="2"/>
        <v>0</v>
      </c>
      <c r="F49" s="3">
        <f t="shared" si="3"/>
        <v>0</v>
      </c>
    </row>
    <row r="50" spans="1:6" ht="15">
      <c r="A50" s="3">
        <v>41</v>
      </c>
      <c r="B50" s="3" t="s">
        <v>54</v>
      </c>
      <c r="C50" s="2">
        <v>0</v>
      </c>
      <c r="D50" s="2">
        <v>0</v>
      </c>
      <c r="E50" s="3">
        <f t="shared" si="2"/>
        <v>0</v>
      </c>
      <c r="F50" s="3">
        <f t="shared" si="3"/>
        <v>0</v>
      </c>
    </row>
    <row r="51" spans="1:6" ht="15">
      <c r="A51" s="3">
        <v>42</v>
      </c>
      <c r="B51" s="3" t="s">
        <v>55</v>
      </c>
      <c r="C51" s="2">
        <v>0</v>
      </c>
      <c r="D51" s="2">
        <v>0</v>
      </c>
      <c r="E51" s="3">
        <f t="shared" si="2"/>
        <v>0</v>
      </c>
      <c r="F51" s="3">
        <f t="shared" si="3"/>
        <v>0</v>
      </c>
    </row>
    <row r="52" spans="1:6" ht="15">
      <c r="A52" s="3">
        <v>43</v>
      </c>
      <c r="B52" s="3" t="s">
        <v>56</v>
      </c>
      <c r="C52" s="2">
        <v>0</v>
      </c>
      <c r="D52" s="2">
        <v>0</v>
      </c>
      <c r="E52" s="3">
        <f t="shared" si="2"/>
        <v>0</v>
      </c>
      <c r="F52" s="3">
        <f t="shared" si="3"/>
        <v>0</v>
      </c>
    </row>
    <row r="53" spans="1:6" ht="15">
      <c r="A53" s="3">
        <v>44</v>
      </c>
      <c r="B53" s="3" t="s">
        <v>57</v>
      </c>
      <c r="C53" s="2">
        <v>0</v>
      </c>
      <c r="D53" s="2">
        <v>0</v>
      </c>
      <c r="E53" s="3">
        <f t="shared" si="2"/>
        <v>0</v>
      </c>
      <c r="F53" s="3">
        <f t="shared" si="3"/>
        <v>0</v>
      </c>
    </row>
    <row r="54" spans="1:6" ht="15">
      <c r="A54" s="3">
        <v>45</v>
      </c>
      <c r="B54" s="3" t="s">
        <v>58</v>
      </c>
      <c r="C54" s="2">
        <v>0</v>
      </c>
      <c r="D54" s="2">
        <v>0</v>
      </c>
      <c r="E54" s="3">
        <f t="shared" si="2"/>
        <v>0</v>
      </c>
      <c r="F54" s="3">
        <f t="shared" si="3"/>
        <v>0</v>
      </c>
    </row>
    <row r="55" spans="1:6" ht="15">
      <c r="A55" s="3">
        <v>46</v>
      </c>
      <c r="B55" s="3" t="s">
        <v>59</v>
      </c>
      <c r="C55" s="2">
        <v>0</v>
      </c>
      <c r="D55" s="2">
        <v>0</v>
      </c>
      <c r="E55" s="3">
        <f t="shared" si="2"/>
        <v>0</v>
      </c>
      <c r="F55" s="3">
        <f t="shared" si="3"/>
        <v>0</v>
      </c>
    </row>
    <row r="56" spans="1:6" ht="15">
      <c r="A56" s="3">
        <v>47</v>
      </c>
      <c r="B56" s="3" t="s">
        <v>60</v>
      </c>
      <c r="C56" s="2">
        <v>0</v>
      </c>
      <c r="D56" s="2">
        <v>0</v>
      </c>
      <c r="E56" s="3">
        <f t="shared" si="2"/>
        <v>0</v>
      </c>
      <c r="F56" s="3">
        <f t="shared" si="3"/>
        <v>0</v>
      </c>
    </row>
    <row r="57" spans="1:6" ht="15">
      <c r="A57" s="3">
        <v>48</v>
      </c>
      <c r="B57" s="3" t="s">
        <v>61</v>
      </c>
      <c r="C57" s="2">
        <v>0</v>
      </c>
      <c r="D57" s="2">
        <v>0</v>
      </c>
      <c r="E57" s="3">
        <f t="shared" si="2"/>
        <v>0</v>
      </c>
      <c r="F57" s="3">
        <f t="shared" si="3"/>
        <v>0</v>
      </c>
    </row>
    <row r="58" spans="1:6" ht="15">
      <c r="A58" s="3">
        <v>49</v>
      </c>
      <c r="B58" s="3" t="s">
        <v>62</v>
      </c>
      <c r="C58" s="2">
        <v>0</v>
      </c>
      <c r="D58" s="2">
        <v>0</v>
      </c>
      <c r="E58" s="3">
        <f t="shared" si="2"/>
        <v>0</v>
      </c>
      <c r="F58" s="3">
        <f t="shared" si="3"/>
        <v>0</v>
      </c>
    </row>
    <row r="59" spans="1:6" ht="15">
      <c r="A59" s="3">
        <v>50</v>
      </c>
      <c r="B59" s="3" t="s">
        <v>63</v>
      </c>
      <c r="C59" s="2">
        <v>0</v>
      </c>
      <c r="D59" s="2">
        <v>0</v>
      </c>
      <c r="E59" s="3">
        <f t="shared" si="2"/>
        <v>0</v>
      </c>
      <c r="F59" s="3">
        <f t="shared" si="3"/>
        <v>0</v>
      </c>
    </row>
    <row r="60" spans="1:6" ht="15">
      <c r="A60" s="3">
        <v>51</v>
      </c>
      <c r="B60" s="3" t="s">
        <v>64</v>
      </c>
      <c r="C60" s="2">
        <v>0</v>
      </c>
      <c r="D60" s="2">
        <v>0</v>
      </c>
      <c r="E60" s="3">
        <f t="shared" si="2"/>
        <v>0</v>
      </c>
      <c r="F60" s="3">
        <f t="shared" si="3"/>
        <v>0</v>
      </c>
    </row>
    <row r="61" spans="1:6" ht="15">
      <c r="A61" s="3">
        <v>52</v>
      </c>
      <c r="B61" s="3" t="s">
        <v>65</v>
      </c>
      <c r="C61" s="2">
        <v>0</v>
      </c>
      <c r="D61" s="2">
        <v>0</v>
      </c>
      <c r="E61" s="3">
        <f t="shared" si="2"/>
        <v>0</v>
      </c>
      <c r="F61" s="3">
        <f t="shared" si="3"/>
        <v>0</v>
      </c>
    </row>
    <row r="62" spans="1:6" ht="15">
      <c r="A62" s="3" t="s">
        <v>2</v>
      </c>
      <c r="B62" s="3" t="s">
        <v>100</v>
      </c>
      <c r="C62" s="3">
        <f>SUM(C10:C61)</f>
        <v>0</v>
      </c>
      <c r="D62" s="3">
        <f>SUM(D10:D61)</f>
        <v>0</v>
      </c>
      <c r="E62" s="3">
        <f>SUM(E10:E61)</f>
        <v>0</v>
      </c>
      <c r="F62" s="3"/>
    </row>
    <row r="64" ht="15">
      <c r="A64" t="s">
        <v>101</v>
      </c>
    </row>
    <row r="65" ht="15">
      <c r="A65" t="s">
        <v>102</v>
      </c>
    </row>
  </sheetData>
  <sheetProtection/>
  <mergeCells count="3">
    <mergeCell ref="A6:F6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2020-06-25T08:23:43Z</dcterms:created>
  <dcterms:modified xsi:type="dcterms:W3CDTF">2020-06-25T08:24:09Z</dcterms:modified>
  <cp:category/>
  <cp:version/>
  <cp:contentType/>
  <cp:contentStatus/>
</cp:coreProperties>
</file>