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710" windowWidth="11100" windowHeight="5715" tabRatio="910" activeTab="0"/>
  </bookViews>
  <sheets>
    <sheet name="RSA Imp &amp; Exp - RSA Inv &amp; Uitv" sheetId="1" r:id="rId1"/>
    <sheet name="Imp &amp; Exp Progres per Country " sheetId="2" r:id="rId2"/>
    <sheet name="WM Weekly Exports per country " sheetId="3" r:id="rId3"/>
    <sheet name="Weekly YM Exports per country" sheetId="4" r:id="rId4"/>
    <sheet name="WM Weekly Imports per country" sheetId="5" r:id="rId5"/>
    <sheet name="YM Weekly Imports per country" sheetId="6" r:id="rId6"/>
  </sheets>
  <definedNames>
    <definedName name="_xlnm.Print_Area" localSheetId="0">'RSA Imp &amp; Exp - RSA Inv &amp; Uitv'!$A$1:$Z$66</definedName>
    <definedName name="_xlnm.Print_Area" localSheetId="3">'Weekly YM Exports per country'!$A$1:$V$62</definedName>
    <definedName name="_xlnm.Print_Area" localSheetId="4">'WM Weekly Imports per country'!$A$1:$L$62</definedName>
    <definedName name="_xlnm.Print_Area" localSheetId="5">'YM Weekly Imports per country'!$A$1:$L$62</definedName>
    <definedName name="_xlnm.Print_Titles" localSheetId="3">'Weekly YM Exports per country'!$1:$9</definedName>
    <definedName name="_xlnm.Print_Titles" localSheetId="2">'WM Weekly Exports per country '!$1:$9</definedName>
  </definedNames>
  <calcPr fullCalcOnLoad="1"/>
</workbook>
</file>

<file path=xl/sharedStrings.xml><?xml version="1.0" encoding="utf-8"?>
<sst xmlns="http://schemas.openxmlformats.org/spreadsheetml/2006/main" count="474" uniqueCount="138">
  <si>
    <t>Week</t>
  </si>
  <si>
    <t>Ton</t>
  </si>
  <si>
    <t>2 - 8 Jun</t>
  </si>
  <si>
    <t>9 - 15 Jun</t>
  </si>
  <si>
    <t>16 - 22 Jun</t>
  </si>
  <si>
    <t>23 - 29 Jun</t>
  </si>
  <si>
    <t>Regstel</t>
  </si>
  <si>
    <t>Zambia</t>
  </si>
  <si>
    <t>Botswana</t>
  </si>
  <si>
    <t>Lesotho</t>
  </si>
  <si>
    <t>Mozambique</t>
  </si>
  <si>
    <t>Namibia</t>
  </si>
  <si>
    <t>Swaziland</t>
  </si>
  <si>
    <t>Mexico</t>
  </si>
  <si>
    <t xml:space="preserve">Totaal </t>
  </si>
  <si>
    <t>Totaal</t>
  </si>
  <si>
    <t>28 Apr - 4 May 2012</t>
  </si>
  <si>
    <t>5 - 11 May</t>
  </si>
  <si>
    <t>12 - 18 May</t>
  </si>
  <si>
    <t>19 - 25 May</t>
  </si>
  <si>
    <t>26 May - 1 Jun</t>
  </si>
  <si>
    <t xml:space="preserve">Imports / </t>
  </si>
  <si>
    <t>Prog  Total /</t>
  </si>
  <si>
    <t>Imports /</t>
  </si>
  <si>
    <t xml:space="preserve">Prog Total /  </t>
  </si>
  <si>
    <t xml:space="preserve">Prog Total /   </t>
  </si>
  <si>
    <t>Exports /</t>
  </si>
  <si>
    <t>Prog Total /</t>
  </si>
  <si>
    <t xml:space="preserve">Exports / </t>
  </si>
  <si>
    <t xml:space="preserve">Prog Total / </t>
  </si>
  <si>
    <t>Invoere</t>
  </si>
  <si>
    <t>Uitvoere</t>
  </si>
  <si>
    <t>Adjust /</t>
  </si>
  <si>
    <t>Total / Totaal</t>
  </si>
  <si>
    <t>30 Jun - 6 Jul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</si>
  <si>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</si>
  <si>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</si>
  <si>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</si>
  <si>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</si>
  <si>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</si>
  <si>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</si>
  <si>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</si>
  <si>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</si>
  <si>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</si>
  <si>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</si>
  <si>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</si>
  <si>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</si>
  <si>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</si>
  <si>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</si>
  <si>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</si>
  <si>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</si>
  <si>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</si>
  <si>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</si>
  <si>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</si>
  <si>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</si>
  <si>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</si>
  <si>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MAIZE: RSA WEEKLY IMPORTS AND EXPORTS - 2012/13 Season</t>
  </si>
  <si>
    <t>MIELIE: RSA WEEKLIKSE INVOERE EN UITVOERE - 2012/13 Seisoen</t>
  </si>
  <si>
    <t>7 - 13 Jul</t>
  </si>
  <si>
    <t>Madagascar</t>
  </si>
  <si>
    <t>Zimbabwe</t>
  </si>
  <si>
    <t>Korea</t>
  </si>
  <si>
    <t>RSA Yellow Maize Exports / RSA Geelmielie uitvoere</t>
  </si>
  <si>
    <t>White Maize Imports for RSA / Witmielie Invoere vir RSA</t>
  </si>
  <si>
    <t>Yellow Maize Imports for RSA / Geelmielie Invoere vir RSA</t>
  </si>
  <si>
    <t>14 - 20 Jul</t>
  </si>
  <si>
    <t>21 - 27 Jul</t>
  </si>
  <si>
    <t>28 Jul - 3 Aug</t>
  </si>
  <si>
    <t>4 - 10 Aug</t>
  </si>
  <si>
    <t>11 - 17 Aug</t>
  </si>
  <si>
    <t>18 - 24 Aug</t>
  </si>
  <si>
    <t>25 - 31 Aug</t>
  </si>
  <si>
    <t>1 - 7 Sep</t>
  </si>
  <si>
    <t>8 - 14 Sep</t>
  </si>
  <si>
    <t>Imports / Invoere
 White Maize / Witmielies</t>
  </si>
  <si>
    <t>Imports / Invoere
Yellow Maize / Geelmielies</t>
  </si>
  <si>
    <t>Imports / Invoere 
Total Maize / Totaal Mielies</t>
  </si>
  <si>
    <t>Exports / Uitvoere
Yellow Maize / Geelmielies</t>
  </si>
  <si>
    <t>Exports / Uitvoere
White Maize / Witmielies</t>
  </si>
  <si>
    <t>Exports / Uitvoere
Total Maize / Totaal Mielies</t>
  </si>
  <si>
    <t>15 - 21 Sep</t>
  </si>
  <si>
    <t>22 - 28 Sep</t>
  </si>
  <si>
    <t>29 Sep - 5 Oct</t>
  </si>
  <si>
    <t xml:space="preserve">6 - 12 Oct </t>
  </si>
  <si>
    <t>13 - 19 Oct</t>
  </si>
  <si>
    <t>20 - 26 Oct</t>
  </si>
  <si>
    <t>27 Oct - 2 Nov</t>
  </si>
  <si>
    <t>Week 
Total / Totaal</t>
  </si>
  <si>
    <t>Week 
Africa Total
 / Afrika Totaal</t>
  </si>
  <si>
    <t>Week 
Overseas Total
/ Oorsee Totaal</t>
  </si>
  <si>
    <t>Prog 
Africa Total
 / Afrika Totaal</t>
  </si>
  <si>
    <t>Prog 
Overseas Total
/ Oorsee Totaal</t>
  </si>
  <si>
    <t>Prog 
Total / Totaal</t>
  </si>
  <si>
    <t>Week
 Africa Total / 
Afrika Totaal</t>
  </si>
  <si>
    <t>Week 
Overseas Total / 
Oorsee Totaal</t>
  </si>
  <si>
    <t>Prog 
Africa Total /
 Afrika Totaal</t>
  </si>
  <si>
    <t>Prog 
Overseas Total / 
Oorsee Totaal</t>
  </si>
  <si>
    <t>Week
 Total / Totaal</t>
  </si>
  <si>
    <t>Prog
 Total / Totaal</t>
  </si>
  <si>
    <t>Week
Total / Totaal</t>
  </si>
  <si>
    <t>3 - 9 Nov</t>
  </si>
  <si>
    <t>RSA White Maize Exports / RSA Witmielie Uitvoere</t>
  </si>
  <si>
    <t>WEEK:</t>
  </si>
  <si>
    <t>10 - 16 Nov</t>
  </si>
  <si>
    <t>Totaal / Total</t>
  </si>
  <si>
    <t>17 - 23 Nov</t>
  </si>
  <si>
    <t>24 - 30 Nov</t>
  </si>
  <si>
    <t>1 - 7 Dec</t>
  </si>
  <si>
    <t>8 - 14 Dec</t>
  </si>
  <si>
    <t>15 - 21 Dec</t>
  </si>
  <si>
    <t>22 - 28 Dec</t>
  </si>
  <si>
    <t>29 Dec - 4 Jan 2013</t>
  </si>
  <si>
    <t>29 Dec 2012 - 4 Jan 2013</t>
  </si>
  <si>
    <t>5 - 11 Jan</t>
  </si>
  <si>
    <t>12 - 18 Jan</t>
  </si>
  <si>
    <t>Mali</t>
  </si>
  <si>
    <t>19 - 25 Jan</t>
  </si>
  <si>
    <t>26 Jan - 1 Feb</t>
  </si>
  <si>
    <t>2 - 8 Feb</t>
  </si>
  <si>
    <t>Italy</t>
  </si>
  <si>
    <t>9 - 15 Feb</t>
  </si>
  <si>
    <t>16 - 22 Feb</t>
  </si>
  <si>
    <t>23 Feb - 1 Mar</t>
  </si>
  <si>
    <t>2 - 8 Mar</t>
  </si>
  <si>
    <t xml:space="preserve">2 - 8 Mar </t>
  </si>
  <si>
    <t>Japan</t>
  </si>
  <si>
    <t>9 - 15 Mar</t>
  </si>
  <si>
    <t>16 - 22 Mar</t>
  </si>
  <si>
    <t>Chad</t>
  </si>
  <si>
    <t>23 - 29 Mar</t>
  </si>
  <si>
    <t>30 Mar - 5 Apr</t>
  </si>
  <si>
    <t>Taiwan</t>
  </si>
  <si>
    <t xml:space="preserve">30 Mar - 5 Apr </t>
  </si>
  <si>
    <t>6 - 12 Apr</t>
  </si>
  <si>
    <t>13 - 19 Apr</t>
  </si>
  <si>
    <t>20 - 26 Apr</t>
  </si>
  <si>
    <t>2012/13 Season / Seisoen (28 Apr 2012 - 26 Apr 2013)</t>
  </si>
  <si>
    <t>Angola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</si>
</sst>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  <numFmt numFmtId="185" formatCode="#\ ##0"/>
    <numFmt numFmtId="186" formatCode="#\ ###\ ##0"/>
    <numFmt numFmtId="187" formatCode="#\ ##0\ ##0"/>
    <numFmt numFmtId="188" formatCode="#\ ###\ ###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1"/>
      <name val="Palatino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ck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5" fontId="7" fillId="0" borderId="15" xfId="0" applyNumberFormat="1" applyFont="1" applyBorder="1" applyAlignment="1">
      <alignment/>
    </xf>
    <xf numFmtId="15" fontId="7" fillId="0" borderId="16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15" fontId="7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5" fontId="7" fillId="0" borderId="28" xfId="0" applyNumberFormat="1" applyFont="1" applyBorder="1" applyAlignment="1">
      <alignment/>
    </xf>
    <xf numFmtId="0" fontId="0" fillId="0" borderId="33" xfId="0" applyFont="1" applyBorder="1" applyAlignment="1">
      <alignment/>
    </xf>
    <xf numFmtId="15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15" fontId="7" fillId="0" borderId="34" xfId="0" applyNumberFormat="1" applyFont="1" applyBorder="1" applyAlignment="1">
      <alignment/>
    </xf>
    <xf numFmtId="185" fontId="7" fillId="0" borderId="33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2" fillId="0" borderId="35" xfId="0" applyNumberFormat="1" applyFont="1" applyFill="1" applyBorder="1" applyAlignment="1">
      <alignment/>
    </xf>
    <xf numFmtId="185" fontId="12" fillId="0" borderId="36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7" fillId="0" borderId="33" xfId="0" applyNumberFormat="1" applyFont="1" applyFill="1" applyBorder="1" applyAlignment="1">
      <alignment/>
    </xf>
    <xf numFmtId="185" fontId="7" fillId="0" borderId="26" xfId="0" applyNumberFormat="1" applyFont="1" applyBorder="1" applyAlignment="1">
      <alignment/>
    </xf>
    <xf numFmtId="185" fontId="11" fillId="0" borderId="28" xfId="0" applyNumberFormat="1" applyFont="1" applyFill="1" applyBorder="1" applyAlignment="1">
      <alignment horizontal="left"/>
    </xf>
    <xf numFmtId="185" fontId="11" fillId="0" borderId="0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/>
    </xf>
    <xf numFmtId="185" fontId="7" fillId="0" borderId="27" xfId="0" applyNumberFormat="1" applyFont="1" applyBorder="1" applyAlignment="1">
      <alignment/>
    </xf>
    <xf numFmtId="185" fontId="12" fillId="0" borderId="35" xfId="0" applyNumberFormat="1" applyFont="1" applyFill="1" applyBorder="1" applyAlignment="1" quotePrefix="1">
      <alignment/>
    </xf>
    <xf numFmtId="185" fontId="13" fillId="0" borderId="10" xfId="0" applyNumberFormat="1" applyFont="1" applyFill="1" applyBorder="1" applyAlignment="1">
      <alignment/>
    </xf>
    <xf numFmtId="185" fontId="11" fillId="0" borderId="33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186" fontId="7" fillId="0" borderId="10" xfId="0" applyNumberFormat="1" applyFont="1" applyBorder="1" applyAlignment="1">
      <alignment/>
    </xf>
    <xf numFmtId="186" fontId="7" fillId="0" borderId="29" xfId="0" applyNumberFormat="1" applyFont="1" applyBorder="1" applyAlignment="1">
      <alignment/>
    </xf>
    <xf numFmtId="186" fontId="7" fillId="0" borderId="33" xfId="0" applyNumberFormat="1" applyFont="1" applyBorder="1" applyAlignment="1">
      <alignment/>
    </xf>
    <xf numFmtId="186" fontId="7" fillId="0" borderId="17" xfId="0" applyNumberFormat="1" applyFont="1" applyBorder="1" applyAlignment="1">
      <alignment horizontal="right"/>
    </xf>
    <xf numFmtId="186" fontId="7" fillId="0" borderId="24" xfId="0" applyNumberFormat="1" applyFont="1" applyBorder="1" applyAlignment="1">
      <alignment horizontal="right"/>
    </xf>
    <xf numFmtId="186" fontId="7" fillId="0" borderId="38" xfId="0" applyNumberFormat="1" applyFont="1" applyBorder="1" applyAlignment="1">
      <alignment horizontal="right"/>
    </xf>
    <xf numFmtId="186" fontId="7" fillId="0" borderId="22" xfId="0" applyNumberFormat="1" applyFont="1" applyBorder="1" applyAlignment="1">
      <alignment horizontal="right"/>
    </xf>
    <xf numFmtId="186" fontId="7" fillId="0" borderId="39" xfId="0" applyNumberFormat="1" applyFont="1" applyBorder="1" applyAlignment="1">
      <alignment horizontal="right"/>
    </xf>
    <xf numFmtId="186" fontId="7" fillId="0" borderId="40" xfId="0" applyNumberFormat="1" applyFont="1" applyBorder="1" applyAlignment="1">
      <alignment horizontal="right"/>
    </xf>
    <xf numFmtId="186" fontId="7" fillId="0" borderId="41" xfId="0" applyNumberFormat="1" applyFont="1" applyBorder="1" applyAlignment="1">
      <alignment horizontal="right"/>
    </xf>
    <xf numFmtId="186" fontId="7" fillId="0" borderId="42" xfId="0" applyNumberFormat="1" applyFont="1" applyBorder="1" applyAlignment="1">
      <alignment/>
    </xf>
    <xf numFmtId="186" fontId="7" fillId="0" borderId="41" xfId="0" applyNumberFormat="1" applyFont="1" applyBorder="1" applyAlignment="1">
      <alignment/>
    </xf>
    <xf numFmtId="186" fontId="7" fillId="0" borderId="24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12" xfId="0" applyNumberFormat="1" applyFont="1" applyBorder="1" applyAlignment="1">
      <alignment/>
    </xf>
    <xf numFmtId="186" fontId="7" fillId="0" borderId="15" xfId="42" applyNumberFormat="1" applyFont="1" applyBorder="1" applyAlignment="1">
      <alignment/>
    </xf>
    <xf numFmtId="186" fontId="7" fillId="0" borderId="44" xfId="42" applyNumberFormat="1" applyFont="1" applyBorder="1" applyAlignment="1">
      <alignment/>
    </xf>
    <xf numFmtId="186" fontId="7" fillId="0" borderId="45" xfId="42" applyNumberFormat="1" applyFont="1" applyBorder="1" applyAlignment="1">
      <alignment/>
    </xf>
    <xf numFmtId="186" fontId="7" fillId="0" borderId="46" xfId="0" applyNumberFormat="1" applyFont="1" applyBorder="1" applyAlignment="1">
      <alignment horizontal="right"/>
    </xf>
    <xf numFmtId="186" fontId="7" fillId="0" borderId="47" xfId="42" applyNumberFormat="1" applyFont="1" applyBorder="1" applyAlignment="1">
      <alignment horizontal="right"/>
    </xf>
    <xf numFmtId="186" fontId="7" fillId="0" borderId="47" xfId="0" applyNumberFormat="1" applyFont="1" applyBorder="1" applyAlignment="1">
      <alignment horizontal="right"/>
    </xf>
    <xf numFmtId="186" fontId="7" fillId="0" borderId="48" xfId="0" applyNumberFormat="1" applyFont="1" applyBorder="1" applyAlignment="1">
      <alignment horizontal="right"/>
    </xf>
    <xf numFmtId="186" fontId="7" fillId="0" borderId="44" xfId="0" applyNumberFormat="1" applyFont="1" applyBorder="1" applyAlignment="1">
      <alignment horizontal="right"/>
    </xf>
    <xf numFmtId="186" fontId="7" fillId="0" borderId="45" xfId="0" applyNumberFormat="1" applyFont="1" applyBorder="1" applyAlignment="1">
      <alignment horizontal="right"/>
    </xf>
    <xf numFmtId="186" fontId="7" fillId="0" borderId="49" xfId="42" applyNumberFormat="1" applyFont="1" applyBorder="1" applyAlignment="1">
      <alignment/>
    </xf>
    <xf numFmtId="186" fontId="7" fillId="0" borderId="48" xfId="0" applyNumberFormat="1" applyFont="1" applyBorder="1" applyAlignment="1">
      <alignment/>
    </xf>
    <xf numFmtId="186" fontId="7" fillId="0" borderId="47" xfId="0" applyNumberFormat="1" applyFont="1" applyBorder="1" applyAlignment="1">
      <alignment/>
    </xf>
    <xf numFmtId="186" fontId="7" fillId="0" borderId="46" xfId="0" applyNumberFormat="1" applyFont="1" applyBorder="1" applyAlignment="1">
      <alignment/>
    </xf>
    <xf numFmtId="186" fontId="7" fillId="0" borderId="50" xfId="0" applyNumberFormat="1" applyFont="1" applyBorder="1" applyAlignment="1">
      <alignment/>
    </xf>
    <xf numFmtId="186" fontId="7" fillId="0" borderId="49" xfId="0" applyNumberFormat="1" applyFont="1" applyBorder="1" applyAlignment="1">
      <alignment horizontal="right"/>
    </xf>
    <xf numFmtId="186" fontId="7" fillId="0" borderId="25" xfId="42" applyNumberFormat="1" applyFont="1" applyBorder="1" applyAlignment="1">
      <alignment horizontal="right"/>
    </xf>
    <xf numFmtId="186" fontId="7" fillId="0" borderId="30" xfId="0" applyNumberFormat="1" applyFont="1" applyBorder="1" applyAlignment="1">
      <alignment horizontal="right"/>
    </xf>
    <xf numFmtId="186" fontId="7" fillId="0" borderId="40" xfId="0" applyNumberFormat="1" applyFont="1" applyBorder="1" applyAlignment="1">
      <alignment/>
    </xf>
    <xf numFmtId="186" fontId="7" fillId="0" borderId="25" xfId="0" applyNumberFormat="1" applyFont="1" applyBorder="1" applyAlignment="1">
      <alignment horizontal="right"/>
    </xf>
    <xf numFmtId="186" fontId="7" fillId="0" borderId="51" xfId="42" applyNumberFormat="1" applyFont="1" applyBorder="1" applyAlignment="1">
      <alignment horizontal="right"/>
    </xf>
    <xf numFmtId="186" fontId="7" fillId="0" borderId="52" xfId="0" applyNumberFormat="1" applyFont="1" applyBorder="1" applyAlignment="1">
      <alignment horizontal="right"/>
    </xf>
    <xf numFmtId="186" fontId="7" fillId="0" borderId="53" xfId="0" applyNumberFormat="1" applyFont="1" applyBorder="1" applyAlignment="1">
      <alignment horizontal="right"/>
    </xf>
    <xf numFmtId="186" fontId="7" fillId="0" borderId="54" xfId="0" applyNumberFormat="1" applyFont="1" applyBorder="1" applyAlignment="1">
      <alignment horizontal="right"/>
    </xf>
    <xf numFmtId="186" fontId="7" fillId="0" borderId="55" xfId="0" applyNumberFormat="1" applyFont="1" applyBorder="1" applyAlignment="1">
      <alignment/>
    </xf>
    <xf numFmtId="186" fontId="7" fillId="0" borderId="54" xfId="0" applyNumberFormat="1" applyFont="1" applyBorder="1" applyAlignment="1">
      <alignment/>
    </xf>
    <xf numFmtId="186" fontId="7" fillId="0" borderId="51" xfId="0" applyNumberFormat="1" applyFont="1" applyBorder="1" applyAlignment="1">
      <alignment horizontal="right"/>
    </xf>
    <xf numFmtId="186" fontId="7" fillId="0" borderId="34" xfId="0" applyNumberFormat="1" applyFont="1" applyBorder="1" applyAlignment="1">
      <alignment horizontal="right"/>
    </xf>
    <xf numFmtId="186" fontId="7" fillId="0" borderId="52" xfId="0" applyNumberFormat="1" applyFont="1" applyBorder="1" applyAlignment="1">
      <alignment/>
    </xf>
    <xf numFmtId="186" fontId="7" fillId="0" borderId="56" xfId="0" applyNumberFormat="1" applyFont="1" applyBorder="1" applyAlignment="1">
      <alignment horizontal="right"/>
    </xf>
    <xf numFmtId="186" fontId="7" fillId="0" borderId="57" xfId="42" applyNumberFormat="1" applyFont="1" applyBorder="1" applyAlignment="1">
      <alignment/>
    </xf>
    <xf numFmtId="186" fontId="7" fillId="0" borderId="58" xfId="0" applyNumberFormat="1" applyFont="1" applyBorder="1" applyAlignment="1">
      <alignment horizontal="right"/>
    </xf>
    <xf numFmtId="186" fontId="7" fillId="0" borderId="59" xfId="0" applyNumberFormat="1" applyFont="1" applyBorder="1" applyAlignment="1">
      <alignment horizontal="right"/>
    </xf>
    <xf numFmtId="186" fontId="7" fillId="0" borderId="56" xfId="42" applyNumberFormat="1" applyFont="1" applyBorder="1" applyAlignment="1">
      <alignment/>
    </xf>
    <xf numFmtId="186" fontId="7" fillId="0" borderId="60" xfId="0" applyNumberFormat="1" applyFont="1" applyBorder="1" applyAlignment="1">
      <alignment horizontal="right"/>
    </xf>
    <xf numFmtId="186" fontId="7" fillId="0" borderId="57" xfId="0" applyNumberFormat="1" applyFont="1" applyBorder="1" applyAlignment="1">
      <alignment horizontal="right"/>
    </xf>
    <xf numFmtId="186" fontId="7" fillId="0" borderId="56" xfId="0" applyNumberFormat="1" applyFont="1" applyBorder="1" applyAlignment="1">
      <alignment/>
    </xf>
    <xf numFmtId="186" fontId="7" fillId="0" borderId="57" xfId="0" applyNumberFormat="1" applyFont="1" applyBorder="1" applyAlignment="1">
      <alignment/>
    </xf>
    <xf numFmtId="186" fontId="7" fillId="0" borderId="61" xfId="0" applyNumberFormat="1" applyFont="1" applyBorder="1" applyAlignment="1">
      <alignment/>
    </xf>
    <xf numFmtId="185" fontId="11" fillId="0" borderId="62" xfId="0" applyNumberFormat="1" applyFont="1" applyFill="1" applyBorder="1" applyAlignment="1">
      <alignment/>
    </xf>
    <xf numFmtId="186" fontId="7" fillId="0" borderId="43" xfId="0" applyNumberFormat="1" applyFont="1" applyBorder="1" applyAlignment="1">
      <alignment horizontal="right"/>
    </xf>
    <xf numFmtId="186" fontId="7" fillId="0" borderId="43" xfId="42" applyNumberFormat="1" applyFont="1" applyBorder="1" applyAlignment="1">
      <alignment/>
    </xf>
    <xf numFmtId="186" fontId="7" fillId="0" borderId="52" xfId="42" applyNumberFormat="1" applyFont="1" applyBorder="1" applyAlignment="1">
      <alignment/>
    </xf>
    <xf numFmtId="186" fontId="7" fillId="0" borderId="6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186" fontId="7" fillId="0" borderId="45" xfId="0" applyNumberFormat="1" applyFont="1" applyBorder="1" applyAlignment="1">
      <alignment/>
    </xf>
    <xf numFmtId="186" fontId="7" fillId="0" borderId="50" xfId="0" applyNumberFormat="1" applyFont="1" applyBorder="1" applyAlignment="1">
      <alignment horizontal="right"/>
    </xf>
    <xf numFmtId="186" fontId="7" fillId="0" borderId="61" xfId="0" applyNumberFormat="1" applyFont="1" applyBorder="1" applyAlignment="1">
      <alignment horizontal="right"/>
    </xf>
    <xf numFmtId="186" fontId="7" fillId="0" borderId="64" xfId="0" applyNumberFormat="1" applyFont="1" applyBorder="1" applyAlignment="1">
      <alignment horizontal="right"/>
    </xf>
    <xf numFmtId="186" fontId="7" fillId="0" borderId="65" xfId="0" applyNumberFormat="1" applyFont="1" applyBorder="1" applyAlignment="1">
      <alignment horizontal="right"/>
    </xf>
    <xf numFmtId="186" fontId="7" fillId="0" borderId="66" xfId="42" applyNumberFormat="1" applyFont="1" applyBorder="1" applyAlignment="1">
      <alignment/>
    </xf>
    <xf numFmtId="186" fontId="7" fillId="0" borderId="67" xfId="0" applyNumberFormat="1" applyFont="1" applyBorder="1" applyAlignment="1">
      <alignment horizontal="right"/>
    </xf>
    <xf numFmtId="186" fontId="7" fillId="0" borderId="65" xfId="42" applyNumberFormat="1" applyFont="1" applyBorder="1" applyAlignment="1">
      <alignment/>
    </xf>
    <xf numFmtId="186" fontId="7" fillId="0" borderId="15" xfId="0" applyNumberFormat="1" applyFont="1" applyBorder="1" applyAlignment="1">
      <alignment/>
    </xf>
    <xf numFmtId="186" fontId="7" fillId="0" borderId="68" xfId="0" applyNumberFormat="1" applyFont="1" applyBorder="1" applyAlignment="1">
      <alignment/>
    </xf>
    <xf numFmtId="186" fontId="7" fillId="0" borderId="69" xfId="0" applyNumberFormat="1" applyFont="1" applyBorder="1" applyAlignment="1">
      <alignment horizontal="right"/>
    </xf>
    <xf numFmtId="186" fontId="7" fillId="0" borderId="70" xfId="0" applyNumberFormat="1" applyFont="1" applyBorder="1" applyAlignment="1">
      <alignment horizontal="right"/>
    </xf>
    <xf numFmtId="186" fontId="7" fillId="0" borderId="71" xfId="42" applyNumberFormat="1" applyFont="1" applyBorder="1" applyAlignment="1">
      <alignment/>
    </xf>
    <xf numFmtId="186" fontId="7" fillId="0" borderId="72" xfId="0" applyNumberFormat="1" applyFont="1" applyBorder="1" applyAlignment="1">
      <alignment horizontal="right"/>
    </xf>
    <xf numFmtId="186" fontId="7" fillId="0" borderId="70" xfId="42" applyNumberFormat="1" applyFont="1" applyBorder="1" applyAlignment="1">
      <alignment/>
    </xf>
    <xf numFmtId="186" fontId="7" fillId="0" borderId="73" xfId="0" applyNumberFormat="1" applyFont="1" applyBorder="1" applyAlignment="1">
      <alignment horizontal="right"/>
    </xf>
    <xf numFmtId="186" fontId="7" fillId="0" borderId="71" xfId="0" applyNumberFormat="1" applyFont="1" applyBorder="1" applyAlignment="1">
      <alignment horizontal="right"/>
    </xf>
    <xf numFmtId="186" fontId="7" fillId="0" borderId="74" xfId="0" applyNumberFormat="1" applyFont="1" applyBorder="1" applyAlignment="1">
      <alignment horizontal="right"/>
    </xf>
    <xf numFmtId="186" fontId="7" fillId="0" borderId="70" xfId="0" applyNumberFormat="1" applyFont="1" applyBorder="1" applyAlignment="1">
      <alignment/>
    </xf>
    <xf numFmtId="186" fontId="7" fillId="0" borderId="75" xfId="0" applyNumberFormat="1" applyFont="1" applyBorder="1" applyAlignment="1">
      <alignment horizontal="right"/>
    </xf>
    <xf numFmtId="186" fontId="7" fillId="0" borderId="32" xfId="0" applyNumberFormat="1" applyFont="1" applyBorder="1" applyAlignment="1">
      <alignment/>
    </xf>
    <xf numFmtId="186" fontId="7" fillId="0" borderId="71" xfId="0" applyNumberFormat="1" applyFont="1" applyBorder="1" applyAlignment="1">
      <alignment/>
    </xf>
    <xf numFmtId="186" fontId="7" fillId="0" borderId="73" xfId="0" applyNumberFormat="1" applyFont="1" applyBorder="1" applyAlignment="1">
      <alignment/>
    </xf>
    <xf numFmtId="186" fontId="7" fillId="0" borderId="63" xfId="0" applyNumberFormat="1" applyFont="1" applyBorder="1" applyAlignment="1">
      <alignment horizontal="right"/>
    </xf>
    <xf numFmtId="186" fontId="7" fillId="0" borderId="55" xfId="0" applyNumberFormat="1" applyFont="1" applyBorder="1" applyAlignment="1">
      <alignment horizontal="right"/>
    </xf>
    <xf numFmtId="186" fontId="7" fillId="0" borderId="34" xfId="0" applyNumberFormat="1" applyFont="1" applyBorder="1" applyAlignment="1">
      <alignment/>
    </xf>
    <xf numFmtId="185" fontId="13" fillId="0" borderId="10" xfId="0" applyNumberFormat="1" applyFont="1" applyFill="1" applyBorder="1" applyAlignment="1">
      <alignment horizontal="left"/>
    </xf>
    <xf numFmtId="185" fontId="13" fillId="0" borderId="33" xfId="0" applyNumberFormat="1" applyFont="1" applyFill="1" applyBorder="1" applyAlignment="1">
      <alignment horizontal="left"/>
    </xf>
    <xf numFmtId="185" fontId="11" fillId="0" borderId="31" xfId="0" applyNumberFormat="1" applyFont="1" applyFill="1" applyBorder="1" applyAlignment="1">
      <alignment horizontal="center" vertical="center"/>
    </xf>
    <xf numFmtId="185" fontId="11" fillId="0" borderId="31" xfId="0" applyNumberFormat="1" applyFont="1" applyFill="1" applyBorder="1" applyAlignment="1">
      <alignment horizontal="center" vertical="center" wrapText="1"/>
    </xf>
    <xf numFmtId="185" fontId="11" fillId="0" borderId="13" xfId="0" applyNumberFormat="1" applyFont="1" applyFill="1" applyBorder="1" applyAlignment="1">
      <alignment horizontal="center" vertical="center" wrapText="1"/>
    </xf>
    <xf numFmtId="185" fontId="12" fillId="0" borderId="76" xfId="0" applyNumberFormat="1" applyFont="1" applyFill="1" applyBorder="1" applyAlignment="1">
      <alignment/>
    </xf>
    <xf numFmtId="185" fontId="11" fillId="0" borderId="76" xfId="0" applyNumberFormat="1" applyFont="1" applyFill="1" applyBorder="1" applyAlignment="1">
      <alignment/>
    </xf>
    <xf numFmtId="185" fontId="11" fillId="0" borderId="77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1" fillId="0" borderId="31" xfId="0" applyNumberFormat="1" applyFont="1" applyBorder="1" applyAlignment="1">
      <alignment/>
    </xf>
    <xf numFmtId="185" fontId="11" fillId="0" borderId="31" xfId="0" applyNumberFormat="1" applyFont="1" applyFill="1" applyBorder="1" applyAlignment="1">
      <alignment/>
    </xf>
    <xf numFmtId="185" fontId="7" fillId="0" borderId="28" xfId="0" applyNumberFormat="1" applyFont="1" applyBorder="1" applyAlignment="1">
      <alignment/>
    </xf>
    <xf numFmtId="185" fontId="12" fillId="0" borderId="76" xfId="0" applyNumberFormat="1" applyFont="1" applyFill="1" applyBorder="1" applyAlignment="1" quotePrefix="1">
      <alignment/>
    </xf>
    <xf numFmtId="185" fontId="13" fillId="0" borderId="33" xfId="0" applyNumberFormat="1" applyFont="1" applyFill="1" applyBorder="1" applyAlignment="1">
      <alignment/>
    </xf>
    <xf numFmtId="185" fontId="7" fillId="0" borderId="26" xfId="0" applyNumberFormat="1" applyFont="1" applyFill="1" applyBorder="1" applyAlignment="1">
      <alignment/>
    </xf>
    <xf numFmtId="185" fontId="7" fillId="0" borderId="27" xfId="0" applyNumberFormat="1" applyFont="1" applyFill="1" applyBorder="1" applyAlignment="1">
      <alignment/>
    </xf>
    <xf numFmtId="185" fontId="12" fillId="0" borderId="31" xfId="0" applyNumberFormat="1" applyFont="1" applyFill="1" applyBorder="1" applyAlignment="1">
      <alignment horizontal="center" vertical="center"/>
    </xf>
    <xf numFmtId="185" fontId="11" fillId="0" borderId="13" xfId="0" applyNumberFormat="1" applyFont="1" applyFill="1" applyBorder="1" applyAlignment="1">
      <alignment/>
    </xf>
    <xf numFmtId="185" fontId="7" fillId="0" borderId="78" xfId="0" applyNumberFormat="1" applyFont="1" applyFill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1" fillId="0" borderId="31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77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185" fontId="12" fillId="0" borderId="35" xfId="0" applyNumberFormat="1" applyFont="1" applyFill="1" applyBorder="1" applyAlignment="1">
      <alignment horizontal="right"/>
    </xf>
    <xf numFmtId="185" fontId="12" fillId="0" borderId="35" xfId="0" applyNumberFormat="1" applyFont="1" applyBorder="1" applyAlignment="1">
      <alignment horizontal="right"/>
    </xf>
    <xf numFmtId="185" fontId="11" fillId="0" borderId="36" xfId="0" applyNumberFormat="1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66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4" fillId="0" borderId="11" xfId="0" applyNumberFormat="1" applyFont="1" applyBorder="1" applyAlignment="1">
      <alignment/>
    </xf>
    <xf numFmtId="187" fontId="1" fillId="0" borderId="80" xfId="0" applyNumberFormat="1" applyFont="1" applyBorder="1" applyAlignment="1">
      <alignment/>
    </xf>
    <xf numFmtId="187" fontId="0" fillId="0" borderId="81" xfId="0" applyNumberFormat="1" applyBorder="1" applyAlignment="1">
      <alignment/>
    </xf>
    <xf numFmtId="187" fontId="1" fillId="0" borderId="24" xfId="0" applyNumberFormat="1" applyFont="1" applyBorder="1" applyAlignment="1">
      <alignment horizontal="center"/>
    </xf>
    <xf numFmtId="187" fontId="1" fillId="0" borderId="17" xfId="0" applyNumberFormat="1" applyFont="1" applyBorder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187" fontId="1" fillId="0" borderId="41" xfId="0" applyNumberFormat="1" applyFont="1" applyBorder="1" applyAlignment="1">
      <alignment horizontal="center"/>
    </xf>
    <xf numFmtId="187" fontId="1" fillId="0" borderId="25" xfId="0" applyNumberFormat="1" applyFont="1" applyBorder="1" applyAlignment="1">
      <alignment horizontal="center"/>
    </xf>
    <xf numFmtId="187" fontId="1" fillId="0" borderId="22" xfId="0" applyNumberFormat="1" applyFont="1" applyBorder="1" applyAlignment="1">
      <alignment horizontal="center"/>
    </xf>
    <xf numFmtId="187" fontId="1" fillId="0" borderId="23" xfId="0" applyNumberFormat="1" applyFont="1" applyBorder="1" applyAlignment="1">
      <alignment horizontal="center"/>
    </xf>
    <xf numFmtId="187" fontId="1" fillId="0" borderId="40" xfId="0" applyNumberFormat="1" applyFont="1" applyBorder="1" applyAlignment="1">
      <alignment horizontal="center"/>
    </xf>
    <xf numFmtId="187" fontId="1" fillId="0" borderId="64" xfId="0" applyNumberFormat="1" applyFont="1" applyBorder="1" applyAlignment="1">
      <alignment horizontal="center"/>
    </xf>
    <xf numFmtId="187" fontId="1" fillId="0" borderId="65" xfId="0" applyNumberFormat="1" applyFont="1" applyBorder="1" applyAlignment="1">
      <alignment horizontal="center"/>
    </xf>
    <xf numFmtId="187" fontId="1" fillId="0" borderId="82" xfId="0" applyNumberFormat="1" applyFont="1" applyBorder="1" applyAlignment="1">
      <alignment horizontal="center"/>
    </xf>
    <xf numFmtId="187" fontId="1" fillId="0" borderId="67" xfId="0" applyNumberFormat="1" applyFont="1" applyBorder="1" applyAlignment="1">
      <alignment horizontal="center"/>
    </xf>
    <xf numFmtId="187" fontId="1" fillId="0" borderId="83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187" fontId="0" fillId="0" borderId="24" xfId="42" applyNumberFormat="1" applyFont="1" applyBorder="1" applyAlignment="1">
      <alignment/>
    </xf>
    <xf numFmtId="187" fontId="0" fillId="0" borderId="17" xfId="42" applyNumberFormat="1" applyFont="1" applyBorder="1" applyAlignment="1">
      <alignment/>
    </xf>
    <xf numFmtId="187" fontId="0" fillId="0" borderId="12" xfId="42" applyNumberFormat="1" applyFont="1" applyBorder="1" applyAlignment="1">
      <alignment/>
    </xf>
    <xf numFmtId="187" fontId="0" fillId="0" borderId="29" xfId="42" applyNumberFormat="1" applyFont="1" applyBorder="1" applyAlignment="1">
      <alignment/>
    </xf>
    <xf numFmtId="187" fontId="0" fillId="0" borderId="26" xfId="42" applyNumberFormat="1" applyFont="1" applyBorder="1" applyAlignment="1">
      <alignment/>
    </xf>
    <xf numFmtId="187" fontId="1" fillId="0" borderId="15" xfId="0" applyNumberFormat="1" applyFont="1" applyBorder="1" applyAlignment="1">
      <alignment/>
    </xf>
    <xf numFmtId="187" fontId="0" fillId="0" borderId="28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0" fillId="0" borderId="64" xfId="0" applyNumberFormat="1" applyBorder="1" applyAlignment="1">
      <alignment/>
    </xf>
    <xf numFmtId="187" fontId="0" fillId="0" borderId="67" xfId="0" applyNumberFormat="1" applyBorder="1" applyAlignment="1">
      <alignment/>
    </xf>
    <xf numFmtId="187" fontId="0" fillId="0" borderId="82" xfId="0" applyNumberFormat="1" applyBorder="1" applyAlignment="1">
      <alignment/>
    </xf>
    <xf numFmtId="187" fontId="0" fillId="0" borderId="65" xfId="0" applyNumberFormat="1" applyBorder="1" applyAlignment="1">
      <alignment/>
    </xf>
    <xf numFmtId="187" fontId="0" fillId="0" borderId="78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80" xfId="0" applyNumberFormat="1" applyBorder="1" applyAlignment="1">
      <alignment/>
    </xf>
    <xf numFmtId="187" fontId="4" fillId="0" borderId="11" xfId="0" applyNumberFormat="1" applyFont="1" applyBorder="1" applyAlignment="1">
      <alignment/>
    </xf>
    <xf numFmtId="187" fontId="0" fillId="0" borderId="80" xfId="0" applyNumberFormat="1" applyBorder="1" applyAlignment="1">
      <alignment/>
    </xf>
    <xf numFmtId="187" fontId="1" fillId="0" borderId="29" xfId="0" applyNumberFormat="1" applyFont="1" applyBorder="1" applyAlignment="1">
      <alignment horizontal="center"/>
    </xf>
    <xf numFmtId="187" fontId="1" fillId="0" borderId="26" xfId="0" applyNumberFormat="1" applyFont="1" applyBorder="1" applyAlignment="1">
      <alignment horizontal="center"/>
    </xf>
    <xf numFmtId="187" fontId="1" fillId="0" borderId="33" xfId="0" applyNumberFormat="1" applyFont="1" applyBorder="1" applyAlignment="1">
      <alignment horizontal="center"/>
    </xf>
    <xf numFmtId="187" fontId="1" fillId="0" borderId="30" xfId="0" applyNumberFormat="1" applyFont="1" applyBorder="1" applyAlignment="1">
      <alignment horizontal="center"/>
    </xf>
    <xf numFmtId="187" fontId="1" fillId="0" borderId="27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78" xfId="0" applyNumberFormat="1" applyFont="1" applyBorder="1" applyAlignment="1">
      <alignment horizontal="center"/>
    </xf>
    <xf numFmtId="187" fontId="1" fillId="0" borderId="66" xfId="0" applyNumberFormat="1" applyFont="1" applyBorder="1" applyAlignment="1">
      <alignment horizontal="center"/>
    </xf>
    <xf numFmtId="187" fontId="0" fillId="0" borderId="84" xfId="0" applyNumberFormat="1" applyBorder="1" applyAlignment="1">
      <alignment/>
    </xf>
    <xf numFmtId="187" fontId="0" fillId="0" borderId="40" xfId="42" applyNumberFormat="1" applyFont="1" applyBorder="1" applyAlignment="1">
      <alignment/>
    </xf>
    <xf numFmtId="187" fontId="0" fillId="0" borderId="30" xfId="42" applyNumberFormat="1" applyFont="1" applyBorder="1" applyAlignment="1">
      <alignment/>
    </xf>
    <xf numFmtId="187" fontId="0" fillId="0" borderId="27" xfId="42" applyNumberFormat="1" applyFont="1" applyBorder="1" applyAlignment="1">
      <alignment/>
    </xf>
    <xf numFmtId="187" fontId="0" fillId="0" borderId="85" xfId="42" applyNumberFormat="1" applyFont="1" applyBorder="1" applyAlignment="1">
      <alignment/>
    </xf>
    <xf numFmtId="187" fontId="1" fillId="0" borderId="85" xfId="42" applyNumberFormat="1" applyFont="1" applyBorder="1" applyAlignment="1">
      <alignment/>
    </xf>
    <xf numFmtId="187" fontId="0" fillId="0" borderId="86" xfId="42" applyNumberFormat="1" applyFont="1" applyBorder="1" applyAlignment="1">
      <alignment/>
    </xf>
    <xf numFmtId="187" fontId="1" fillId="0" borderId="87" xfId="42" applyNumberFormat="1" applyFont="1" applyBorder="1" applyAlignment="1">
      <alignment/>
    </xf>
    <xf numFmtId="187" fontId="1" fillId="0" borderId="88" xfId="0" applyNumberFormat="1" applyFont="1" applyBorder="1" applyAlignment="1">
      <alignment/>
    </xf>
    <xf numFmtId="187" fontId="1" fillId="0" borderId="84" xfId="0" applyNumberFormat="1" applyFont="1" applyBorder="1" applyAlignment="1">
      <alignment/>
    </xf>
    <xf numFmtId="187" fontId="0" fillId="0" borderId="89" xfId="0" applyNumberFormat="1" applyBorder="1" applyAlignment="1">
      <alignment/>
    </xf>
    <xf numFmtId="187" fontId="0" fillId="0" borderId="83" xfId="0" applyNumberFormat="1" applyBorder="1" applyAlignment="1">
      <alignment/>
    </xf>
    <xf numFmtId="187" fontId="0" fillId="0" borderId="66" xfId="0" applyNumberFormat="1" applyBorder="1" applyAlignment="1">
      <alignment/>
    </xf>
    <xf numFmtId="187" fontId="1" fillId="0" borderId="66" xfId="0" applyNumberFormat="1" applyFont="1" applyBorder="1" applyAlignment="1">
      <alignment/>
    </xf>
    <xf numFmtId="187" fontId="0" fillId="0" borderId="90" xfId="0" applyNumberFormat="1" applyBorder="1" applyAlignment="1">
      <alignment/>
    </xf>
    <xf numFmtId="187" fontId="1" fillId="0" borderId="78" xfId="0" applyNumberFormat="1" applyFont="1" applyBorder="1" applyAlignment="1">
      <alignment/>
    </xf>
    <xf numFmtId="187" fontId="10" fillId="0" borderId="0" xfId="0" applyNumberFormat="1" applyFont="1" applyAlignment="1">
      <alignment/>
    </xf>
    <xf numFmtId="187" fontId="10" fillId="0" borderId="0" xfId="0" applyNumberFormat="1" applyFont="1" applyFill="1" applyAlignment="1">
      <alignment/>
    </xf>
    <xf numFmtId="187" fontId="13" fillId="0" borderId="10" xfId="0" applyNumberFormat="1" applyFont="1" applyFill="1" applyBorder="1" applyAlignment="1">
      <alignment horizontal="left"/>
    </xf>
    <xf numFmtId="187" fontId="13" fillId="0" borderId="33" xfId="0" applyNumberFormat="1" applyFont="1" applyFill="1" applyBorder="1" applyAlignment="1">
      <alignment horizontal="left"/>
    </xf>
    <xf numFmtId="187" fontId="7" fillId="0" borderId="33" xfId="0" applyNumberFormat="1" applyFont="1" applyBorder="1" applyAlignment="1">
      <alignment/>
    </xf>
    <xf numFmtId="187" fontId="7" fillId="0" borderId="26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/>
    </xf>
    <xf numFmtId="187" fontId="7" fillId="0" borderId="27" xfId="0" applyNumberFormat="1" applyFont="1" applyBorder="1" applyAlignment="1">
      <alignment/>
    </xf>
    <xf numFmtId="187" fontId="11" fillId="0" borderId="31" xfId="0" applyNumberFormat="1" applyFont="1" applyFill="1" applyBorder="1" applyAlignment="1">
      <alignment horizontal="center" vertical="center"/>
    </xf>
    <xf numFmtId="187" fontId="11" fillId="0" borderId="31" xfId="0" applyNumberFormat="1" applyFont="1" applyFill="1" applyBorder="1" applyAlignment="1">
      <alignment horizontal="center" vertical="center" wrapText="1"/>
    </xf>
    <xf numFmtId="187" fontId="11" fillId="0" borderId="13" xfId="0" applyNumberFormat="1" applyFont="1" applyFill="1" applyBorder="1" applyAlignment="1">
      <alignment horizontal="center" vertical="center" wrapText="1"/>
    </xf>
    <xf numFmtId="186" fontId="12" fillId="0" borderId="76" xfId="0" applyNumberFormat="1" applyFont="1" applyFill="1" applyBorder="1" applyAlignment="1">
      <alignment/>
    </xf>
    <xf numFmtId="186" fontId="12" fillId="0" borderId="35" xfId="0" applyNumberFormat="1" applyFont="1" applyFill="1" applyBorder="1" applyAlignment="1">
      <alignment/>
    </xf>
    <xf numFmtId="186" fontId="11" fillId="0" borderId="76" xfId="0" applyNumberFormat="1" applyFont="1" applyFill="1" applyBorder="1" applyAlignment="1">
      <alignment/>
    </xf>
    <xf numFmtId="186" fontId="11" fillId="0" borderId="77" xfId="0" applyNumberFormat="1" applyFont="1" applyFill="1" applyBorder="1" applyAlignment="1">
      <alignment/>
    </xf>
    <xf numFmtId="186" fontId="11" fillId="0" borderId="35" xfId="0" applyNumberFormat="1" applyFont="1" applyFill="1" applyBorder="1" applyAlignment="1">
      <alignment/>
    </xf>
    <xf numFmtId="186" fontId="11" fillId="0" borderId="62" xfId="0" applyNumberFormat="1" applyFont="1" applyFill="1" applyBorder="1" applyAlignment="1">
      <alignment/>
    </xf>
    <xf numFmtId="186" fontId="12" fillId="0" borderId="91" xfId="0" applyNumberFormat="1" applyFont="1" applyFill="1" applyBorder="1" applyAlignment="1">
      <alignment/>
    </xf>
    <xf numFmtId="186" fontId="11" fillId="0" borderId="65" xfId="0" applyNumberFormat="1" applyFont="1" applyBorder="1" applyAlignment="1">
      <alignment/>
    </xf>
    <xf numFmtId="186" fontId="11" fillId="0" borderId="31" xfId="0" applyNumberFormat="1" applyFont="1" applyBorder="1" applyAlignment="1">
      <alignment/>
    </xf>
    <xf numFmtId="186" fontId="11" fillId="0" borderId="31" xfId="0" applyNumberFormat="1" applyFont="1" applyFill="1" applyBorder="1" applyAlignment="1">
      <alignment/>
    </xf>
    <xf numFmtId="186" fontId="0" fillId="0" borderId="48" xfId="42" applyNumberFormat="1" applyFont="1" applyBorder="1" applyAlignment="1">
      <alignment/>
    </xf>
    <xf numFmtId="186" fontId="0" fillId="0" borderId="44" xfId="42" applyNumberFormat="1" applyFont="1" applyBorder="1" applyAlignment="1">
      <alignment/>
    </xf>
    <xf numFmtId="186" fontId="1" fillId="0" borderId="92" xfId="42" applyNumberFormat="1" applyFont="1" applyBorder="1" applyAlignment="1">
      <alignment/>
    </xf>
    <xf numFmtId="186" fontId="0" fillId="0" borderId="45" xfId="42" applyNumberFormat="1" applyFont="1" applyBorder="1" applyAlignment="1">
      <alignment/>
    </xf>
    <xf numFmtId="186" fontId="1" fillId="0" borderId="45" xfId="42" applyNumberFormat="1" applyFont="1" applyBorder="1" applyAlignment="1">
      <alignment/>
    </xf>
    <xf numFmtId="186" fontId="0" fillId="0" borderId="15" xfId="42" applyNumberFormat="1" applyFont="1" applyBorder="1" applyAlignment="1">
      <alignment/>
    </xf>
    <xf numFmtId="186" fontId="0" fillId="0" borderId="45" xfId="42" applyNumberFormat="1" applyFont="1" applyBorder="1" applyAlignment="1">
      <alignment/>
    </xf>
    <xf numFmtId="186" fontId="0" fillId="0" borderId="40" xfId="42" applyNumberFormat="1" applyFont="1" applyBorder="1" applyAlignment="1">
      <alignment/>
    </xf>
    <xf numFmtId="186" fontId="0" fillId="0" borderId="30" xfId="42" applyNumberFormat="1" applyFont="1" applyBorder="1" applyAlignment="1">
      <alignment/>
    </xf>
    <xf numFmtId="186" fontId="0" fillId="0" borderId="27" xfId="42" applyNumberFormat="1" applyFont="1" applyBorder="1" applyAlignment="1">
      <alignment/>
    </xf>
    <xf numFmtId="186" fontId="0" fillId="0" borderId="0" xfId="42" applyNumberFormat="1" applyFont="1" applyAlignment="1">
      <alignment/>
    </xf>
    <xf numFmtId="186" fontId="1" fillId="0" borderId="0" xfId="42" applyNumberFormat="1" applyFont="1" applyBorder="1" applyAlignment="1">
      <alignment/>
    </xf>
    <xf numFmtId="186" fontId="0" fillId="0" borderId="28" xfId="42" applyNumberFormat="1" applyFont="1" applyBorder="1" applyAlignment="1">
      <alignment/>
    </xf>
    <xf numFmtId="186" fontId="0" fillId="0" borderId="93" xfId="42" applyNumberFormat="1" applyFont="1" applyBorder="1" applyAlignment="1">
      <alignment/>
    </xf>
    <xf numFmtId="186" fontId="1" fillId="0" borderId="27" xfId="42" applyNumberFormat="1" applyFont="1" applyBorder="1" applyAlignment="1">
      <alignment/>
    </xf>
    <xf numFmtId="186" fontId="1" fillId="0" borderId="94" xfId="42" applyNumberFormat="1" applyFont="1" applyBorder="1" applyAlignment="1">
      <alignment/>
    </xf>
    <xf numFmtId="186" fontId="1" fillId="0" borderId="95" xfId="42" applyNumberFormat="1" applyFont="1" applyBorder="1" applyAlignment="1">
      <alignment/>
    </xf>
    <xf numFmtId="186" fontId="1" fillId="0" borderId="96" xfId="42" applyNumberFormat="1" applyFont="1" applyBorder="1" applyAlignment="1">
      <alignment/>
    </xf>
    <xf numFmtId="186" fontId="1" fillId="0" borderId="97" xfId="42" applyNumberFormat="1" applyFont="1" applyBorder="1" applyAlignment="1">
      <alignment/>
    </xf>
    <xf numFmtId="186" fontId="1" fillId="0" borderId="98" xfId="42" applyNumberFormat="1" applyFont="1" applyBorder="1" applyAlignment="1">
      <alignment/>
    </xf>
    <xf numFmtId="186" fontId="0" fillId="0" borderId="47" xfId="42" applyNumberFormat="1" applyFont="1" applyBorder="1" applyAlignment="1">
      <alignment/>
    </xf>
    <xf numFmtId="186" fontId="0" fillId="0" borderId="46" xfId="42" applyNumberFormat="1" applyFont="1" applyBorder="1" applyAlignment="1">
      <alignment/>
    </xf>
    <xf numFmtId="186" fontId="1" fillId="0" borderId="50" xfId="42" applyNumberFormat="1" applyFont="1" applyBorder="1" applyAlignment="1">
      <alignment/>
    </xf>
    <xf numFmtId="186" fontId="0" fillId="0" borderId="50" xfId="42" applyNumberFormat="1" applyFont="1" applyBorder="1" applyAlignment="1">
      <alignment/>
    </xf>
    <xf numFmtId="186" fontId="0" fillId="0" borderId="92" xfId="42" applyNumberFormat="1" applyFont="1" applyBorder="1" applyAlignment="1">
      <alignment/>
    </xf>
    <xf numFmtId="186" fontId="1" fillId="0" borderId="99" xfId="42" applyNumberFormat="1" applyFont="1" applyBorder="1" applyAlignment="1">
      <alignment/>
    </xf>
    <xf numFmtId="186" fontId="12" fillId="0" borderId="93" xfId="0" applyNumberFormat="1" applyFont="1" applyFill="1" applyBorder="1" applyAlignment="1">
      <alignment/>
    </xf>
    <xf numFmtId="186" fontId="12" fillId="0" borderId="36" xfId="0" applyNumberFormat="1" applyFont="1" applyFill="1" applyBorder="1" applyAlignment="1">
      <alignment/>
    </xf>
    <xf numFmtId="186" fontId="1" fillId="0" borderId="100" xfId="42" applyNumberFormat="1" applyFont="1" applyBorder="1" applyAlignment="1">
      <alignment/>
    </xf>
    <xf numFmtId="185" fontId="12" fillId="0" borderId="36" xfId="0" applyNumberFormat="1" applyFont="1" applyFill="1" applyBorder="1" applyAlignment="1" quotePrefix="1">
      <alignment/>
    </xf>
    <xf numFmtId="185" fontId="11" fillId="0" borderId="79" xfId="0" applyNumberFormat="1" applyFont="1" applyFill="1" applyBorder="1" applyAlignment="1">
      <alignment/>
    </xf>
    <xf numFmtId="185" fontId="12" fillId="0" borderId="29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80" xfId="0" applyNumberFormat="1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5" fillId="0" borderId="101" xfId="0" applyFont="1" applyBorder="1" applyAlignment="1">
      <alignment horizontal="center" wrapText="1"/>
    </xf>
    <xf numFmtId="0" fontId="5" fillId="0" borderId="81" xfId="0" applyFont="1" applyBorder="1" applyAlignment="1">
      <alignment horizontal="center" wrapText="1"/>
    </xf>
    <xf numFmtId="187" fontId="1" fillId="0" borderId="102" xfId="0" applyNumberFormat="1" applyFont="1" applyBorder="1" applyAlignment="1">
      <alignment horizontal="center"/>
    </xf>
    <xf numFmtId="187" fontId="0" fillId="0" borderId="84" xfId="0" applyNumberFormat="1" applyBorder="1" applyAlignment="1">
      <alignment horizontal="center"/>
    </xf>
    <xf numFmtId="187" fontId="0" fillId="0" borderId="89" xfId="0" applyNumberForma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0" fillId="0" borderId="28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4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0" fillId="0" borderId="80" xfId="0" applyNumberFormat="1" applyBorder="1" applyAlignment="1">
      <alignment/>
    </xf>
    <xf numFmtId="187" fontId="0" fillId="0" borderId="81" xfId="0" applyNumberFormat="1" applyBorder="1" applyAlignment="1">
      <alignment/>
    </xf>
    <xf numFmtId="187" fontId="4" fillId="0" borderId="80" xfId="0" applyNumberFormat="1" applyFont="1" applyBorder="1" applyAlignment="1">
      <alignment horizontal="center"/>
    </xf>
    <xf numFmtId="187" fontId="4" fillId="0" borderId="81" xfId="0" applyNumberFormat="1" applyFont="1" applyBorder="1" applyAlignment="1">
      <alignment horizontal="center"/>
    </xf>
    <xf numFmtId="187" fontId="9" fillId="0" borderId="86" xfId="0" applyNumberFormat="1" applyFont="1" applyBorder="1" applyAlignment="1">
      <alignment/>
    </xf>
    <xf numFmtId="187" fontId="0" fillId="0" borderId="85" xfId="0" applyNumberFormat="1" applyFont="1" applyBorder="1" applyAlignment="1">
      <alignment/>
    </xf>
    <xf numFmtId="187" fontId="0" fillId="0" borderId="103" xfId="0" applyNumberFormat="1" applyFont="1" applyBorder="1" applyAlignment="1">
      <alignment/>
    </xf>
    <xf numFmtId="187" fontId="9" fillId="0" borderId="104" xfId="0" applyNumberFormat="1" applyFont="1" applyBorder="1" applyAlignment="1">
      <alignment/>
    </xf>
    <xf numFmtId="187" fontId="0" fillId="0" borderId="105" xfId="0" applyNumberFormat="1" applyFont="1" applyBorder="1" applyAlignment="1">
      <alignment/>
    </xf>
    <xf numFmtId="187" fontId="0" fillId="0" borderId="106" xfId="0" applyNumberFormat="1" applyFont="1" applyBorder="1" applyAlignment="1">
      <alignment/>
    </xf>
    <xf numFmtId="187" fontId="0" fillId="0" borderId="85" xfId="0" applyNumberFormat="1" applyFont="1" applyBorder="1" applyAlignment="1">
      <alignment/>
    </xf>
    <xf numFmtId="187" fontId="0" fillId="0" borderId="103" xfId="0" applyNumberFormat="1" applyFont="1" applyBorder="1" applyAlignment="1">
      <alignment/>
    </xf>
    <xf numFmtId="187" fontId="11" fillId="0" borderId="107" xfId="0" applyNumberFormat="1" applyFont="1" applyBorder="1" applyAlignment="1">
      <alignment/>
    </xf>
    <xf numFmtId="187" fontId="0" fillId="0" borderId="108" xfId="0" applyNumberFormat="1" applyBorder="1" applyAlignment="1">
      <alignment/>
    </xf>
    <xf numFmtId="187" fontId="0" fillId="0" borderId="109" xfId="0" applyNumberFormat="1" applyBorder="1" applyAlignment="1">
      <alignment/>
    </xf>
    <xf numFmtId="187" fontId="11" fillId="0" borderId="16" xfId="0" applyNumberFormat="1" applyFont="1" applyBorder="1" applyAlignment="1">
      <alignment horizontal="center"/>
    </xf>
    <xf numFmtId="187" fontId="0" fillId="0" borderId="66" xfId="0" applyNumberFormat="1" applyBorder="1" applyAlignment="1">
      <alignment horizontal="center"/>
    </xf>
    <xf numFmtId="187" fontId="0" fillId="0" borderId="83" xfId="0" applyNumberFormat="1" applyBorder="1" applyAlignment="1">
      <alignment horizontal="center"/>
    </xf>
    <xf numFmtId="187" fontId="0" fillId="0" borderId="105" xfId="0" applyNumberFormat="1" applyFont="1" applyBorder="1" applyAlignment="1">
      <alignment/>
    </xf>
    <xf numFmtId="187" fontId="0" fillId="0" borderId="106" xfId="0" applyNumberFormat="1" applyFont="1" applyBorder="1" applyAlignment="1">
      <alignment/>
    </xf>
    <xf numFmtId="187" fontId="9" fillId="0" borderId="107" xfId="0" applyNumberFormat="1" applyFont="1" applyBorder="1" applyAlignment="1">
      <alignment/>
    </xf>
    <xf numFmtId="187" fontId="0" fillId="0" borderId="108" xfId="0" applyNumberFormat="1" applyFont="1" applyBorder="1" applyAlignment="1">
      <alignment/>
    </xf>
    <xf numFmtId="187" fontId="0" fillId="0" borderId="109" xfId="0" applyNumberFormat="1" applyFont="1" applyBorder="1" applyAlignment="1">
      <alignment/>
    </xf>
    <xf numFmtId="187" fontId="9" fillId="0" borderId="104" xfId="0" applyNumberFormat="1" applyFont="1" applyBorder="1" applyAlignment="1">
      <alignment horizontal="left"/>
    </xf>
    <xf numFmtId="187" fontId="0" fillId="0" borderId="105" xfId="0" applyNumberFormat="1" applyBorder="1" applyAlignment="1">
      <alignment/>
    </xf>
    <xf numFmtId="187" fontId="0" fillId="0" borderId="106" xfId="0" applyNumberFormat="1" applyBorder="1" applyAlignment="1">
      <alignment/>
    </xf>
    <xf numFmtId="187" fontId="11" fillId="0" borderId="11" xfId="0" applyNumberFormat="1" applyFont="1" applyFill="1" applyBorder="1" applyAlignment="1">
      <alignment horizontal="center"/>
    </xf>
    <xf numFmtId="187" fontId="1" fillId="0" borderId="80" xfId="0" applyNumberFormat="1" applyFont="1" applyBorder="1" applyAlignment="1">
      <alignment horizontal="center"/>
    </xf>
    <xf numFmtId="187" fontId="1" fillId="0" borderId="14" xfId="0" applyNumberFormat="1" applyFont="1" applyBorder="1" applyAlignment="1">
      <alignment horizontal="center"/>
    </xf>
    <xf numFmtId="187" fontId="9" fillId="0" borderId="110" xfId="0" applyNumberFormat="1" applyFont="1" applyBorder="1" applyAlignment="1">
      <alignment horizontal="left"/>
    </xf>
    <xf numFmtId="187" fontId="9" fillId="0" borderId="111" xfId="0" applyNumberFormat="1" applyFont="1" applyBorder="1" applyAlignment="1">
      <alignment horizontal="left"/>
    </xf>
    <xf numFmtId="187" fontId="9" fillId="0" borderId="112" xfId="0" applyNumberFormat="1" applyFont="1" applyBorder="1" applyAlignment="1">
      <alignment horizontal="left"/>
    </xf>
    <xf numFmtId="187" fontId="9" fillId="0" borderId="105" xfId="0" applyNumberFormat="1" applyFont="1" applyBorder="1" applyAlignment="1">
      <alignment horizontal="left"/>
    </xf>
    <xf numFmtId="187" fontId="9" fillId="0" borderId="106" xfId="0" applyNumberFormat="1" applyFont="1" applyBorder="1" applyAlignment="1">
      <alignment horizontal="left"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187" fontId="9" fillId="0" borderId="113" xfId="0" applyNumberFormat="1" applyFont="1" applyBorder="1" applyAlignment="1">
      <alignment/>
    </xf>
    <xf numFmtId="0" fontId="1" fillId="0" borderId="114" xfId="0" applyFont="1" applyBorder="1" applyAlignment="1">
      <alignment/>
    </xf>
    <xf numFmtId="0" fontId="1" fillId="0" borderId="115" xfId="0" applyFont="1" applyBorder="1" applyAlignment="1">
      <alignment/>
    </xf>
    <xf numFmtId="14" fontId="9" fillId="0" borderId="104" xfId="0" applyNumberFormat="1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14" fontId="9" fillId="0" borderId="107" xfId="0" applyNumberFormat="1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5" xfId="0" applyFont="1" applyBorder="1" applyAlignment="1">
      <alignment/>
    </xf>
    <xf numFmtId="0" fontId="1" fillId="0" borderId="106" xfId="0" applyFont="1" applyBorder="1" applyAlignment="1">
      <alignment/>
    </xf>
    <xf numFmtId="15" fontId="9" fillId="0" borderId="104" xfId="0" applyNumberFormat="1" applyFont="1" applyBorder="1" applyAlignment="1">
      <alignment horizontal="left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11" fillId="0" borderId="11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9" fillId="0" borderId="110" xfId="0" applyNumberFormat="1" applyFont="1" applyBorder="1" applyAlignment="1">
      <alignment horizontal="left"/>
    </xf>
    <xf numFmtId="49" fontId="9" fillId="0" borderId="111" xfId="0" applyNumberFormat="1" applyFont="1" applyBorder="1" applyAlignment="1">
      <alignment horizontal="left"/>
    </xf>
    <xf numFmtId="49" fontId="9" fillId="0" borderId="112" xfId="0" applyNumberFormat="1" applyFont="1" applyBorder="1" applyAlignment="1">
      <alignment horizontal="left"/>
    </xf>
    <xf numFmtId="49" fontId="9" fillId="0" borderId="104" xfId="0" applyNumberFormat="1" applyFont="1" applyBorder="1" applyAlignment="1">
      <alignment horizontal="left"/>
    </xf>
    <xf numFmtId="49" fontId="9" fillId="0" borderId="105" xfId="0" applyNumberFormat="1" applyFont="1" applyBorder="1" applyAlignment="1">
      <alignment horizontal="left"/>
    </xf>
    <xf numFmtId="49" fontId="9" fillId="0" borderId="106" xfId="0" applyNumberFormat="1" applyFont="1" applyBorder="1" applyAlignment="1">
      <alignment horizontal="left"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14" fontId="9" fillId="0" borderId="113" xfId="0" applyNumberFormat="1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</xdr:row>
      <xdr:rowOff>28575</xdr:rowOff>
    </xdr:from>
    <xdr:to>
      <xdr:col>18</xdr:col>
      <xdr:colOff>476250</xdr:colOff>
      <xdr:row>5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314950" y="190500"/>
          <a:ext cx="6953250" cy="781050"/>
          <a:chOff x="2266950" y="152400"/>
          <a:chExt cx="6953250" cy="78105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66950" y="152400"/>
            <a:ext cx="1324594" cy="5904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04534" y="161968"/>
            <a:ext cx="5515666" cy="7714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66675</xdr:rowOff>
    </xdr:from>
    <xdr:to>
      <xdr:col>9</xdr:col>
      <xdr:colOff>542925</xdr:colOff>
      <xdr:row>5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047750" y="66675"/>
          <a:ext cx="7000875" cy="7715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95250</xdr:rowOff>
    </xdr:from>
    <xdr:to>
      <xdr:col>14</xdr:col>
      <xdr:colOff>314325</xdr:colOff>
      <xdr:row>4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1743075" y="95250"/>
          <a:ext cx="7000875" cy="723900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95250</xdr:rowOff>
    </xdr:from>
    <xdr:to>
      <xdr:col>16</xdr:col>
      <xdr:colOff>104775</xdr:colOff>
      <xdr:row>4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457450" y="95250"/>
          <a:ext cx="7000875" cy="7334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11</xdr:col>
      <xdr:colOff>342900</xdr:colOff>
      <xdr:row>4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133350" y="95250"/>
          <a:ext cx="7000875" cy="7334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381000</xdr:colOff>
      <xdr:row>5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57150" y="190500"/>
          <a:ext cx="6991350" cy="7334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Z4711"/>
  <sheetViews>
    <sheetView tabSelected="1" zoomScalePageLayoutView="0" workbookViewId="0" topLeftCell="A1">
      <pane xSplit="2" ySplit="13" topLeftCell="C5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.00390625" style="2" bestFit="1" customWidth="1"/>
    <col min="2" max="2" width="14.7109375" style="3" customWidth="1"/>
    <col min="3" max="3" width="9.421875" style="3" bestFit="1" customWidth="1"/>
    <col min="4" max="4" width="6.7109375" style="3" bestFit="1" customWidth="1"/>
    <col min="5" max="5" width="10.57421875" style="3" bestFit="1" customWidth="1"/>
    <col min="6" max="6" width="12.140625" style="3" bestFit="1" customWidth="1"/>
    <col min="7" max="7" width="9.140625" style="3" customWidth="1"/>
    <col min="8" max="8" width="8.28125" style="3" customWidth="1"/>
    <col min="9" max="9" width="10.57421875" style="3" customWidth="1"/>
    <col min="10" max="10" width="12.00390625" style="3" customWidth="1"/>
    <col min="11" max="11" width="9.7109375" style="3" customWidth="1"/>
    <col min="12" max="12" width="8.57421875" style="3" customWidth="1"/>
    <col min="13" max="13" width="10.57421875" style="3" customWidth="1"/>
    <col min="14" max="14" width="12.7109375" style="3" customWidth="1"/>
    <col min="15" max="15" width="8.8515625" style="3" bestFit="1" customWidth="1"/>
    <col min="16" max="16" width="7.7109375" style="3" customWidth="1"/>
    <col min="17" max="17" width="10.57421875" style="3" customWidth="1"/>
    <col min="18" max="18" width="11.57421875" style="3" bestFit="1" customWidth="1"/>
    <col min="19" max="19" width="9.421875" style="3" bestFit="1" customWidth="1"/>
    <col min="20" max="20" width="9.421875" style="3" customWidth="1"/>
    <col min="21" max="21" width="10.57421875" style="3" customWidth="1"/>
    <col min="22" max="22" width="11.57421875" style="3" bestFit="1" customWidth="1"/>
    <col min="23" max="23" width="8.8515625" style="3" bestFit="1" customWidth="1"/>
    <col min="24" max="24" width="8.8515625" style="3" customWidth="1"/>
    <col min="25" max="25" width="10.57421875" style="3" customWidth="1"/>
    <col min="26" max="26" width="12.140625" style="3" bestFit="1" customWidth="1"/>
    <col min="27" max="16384" width="9.140625" style="3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3:26" s="2" customFormat="1" ht="18"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2:26" s="2" customFormat="1" ht="18">
      <c r="B7" s="291" t="s">
        <v>56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2"/>
      <c r="T7" s="292"/>
      <c r="U7" s="292"/>
      <c r="V7" s="292"/>
      <c r="W7" s="292"/>
      <c r="X7" s="292"/>
      <c r="Y7" s="292"/>
      <c r="Z7" s="292"/>
    </row>
    <row r="8" spans="2:26" s="2" customFormat="1" ht="18">
      <c r="B8" s="291" t="s">
        <v>57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2"/>
      <c r="T8" s="292"/>
      <c r="U8" s="292"/>
      <c r="V8" s="292"/>
      <c r="W8" s="292"/>
      <c r="X8" s="292"/>
      <c r="Y8" s="292"/>
      <c r="Z8" s="292"/>
    </row>
    <row r="9" spans="3:26" s="2" customFormat="1" ht="18.75" thickBot="1"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s="1" customFormat="1" ht="31.5" customHeight="1" thickBot="1">
      <c r="A10" s="26"/>
      <c r="B10" s="27"/>
      <c r="C10" s="293" t="s">
        <v>74</v>
      </c>
      <c r="D10" s="294"/>
      <c r="E10" s="294"/>
      <c r="F10" s="295"/>
      <c r="G10" s="293" t="s">
        <v>75</v>
      </c>
      <c r="H10" s="294"/>
      <c r="I10" s="294"/>
      <c r="J10" s="295"/>
      <c r="K10" s="296" t="s">
        <v>76</v>
      </c>
      <c r="L10" s="297"/>
      <c r="M10" s="297"/>
      <c r="N10" s="298"/>
      <c r="O10" s="293" t="s">
        <v>78</v>
      </c>
      <c r="P10" s="294"/>
      <c r="Q10" s="294"/>
      <c r="R10" s="295"/>
      <c r="S10" s="296" t="s">
        <v>77</v>
      </c>
      <c r="T10" s="297"/>
      <c r="U10" s="297"/>
      <c r="V10" s="299"/>
      <c r="W10" s="296" t="s">
        <v>79</v>
      </c>
      <c r="X10" s="297"/>
      <c r="Y10" s="297"/>
      <c r="Z10" s="299"/>
    </row>
    <row r="11" spans="1:26" s="2" customFormat="1" ht="12.75">
      <c r="A11" s="29"/>
      <c r="B11" s="28" t="s">
        <v>0</v>
      </c>
      <c r="C11" s="7" t="s">
        <v>21</v>
      </c>
      <c r="D11" s="32" t="s">
        <v>32</v>
      </c>
      <c r="E11" s="32" t="s">
        <v>0</v>
      </c>
      <c r="F11" s="9" t="s">
        <v>22</v>
      </c>
      <c r="G11" s="7" t="s">
        <v>23</v>
      </c>
      <c r="H11" s="32" t="s">
        <v>32</v>
      </c>
      <c r="I11" s="32" t="s">
        <v>0</v>
      </c>
      <c r="J11" s="9" t="s">
        <v>24</v>
      </c>
      <c r="K11" s="7" t="s">
        <v>21</v>
      </c>
      <c r="L11" s="32" t="s">
        <v>32</v>
      </c>
      <c r="M11" s="32" t="s">
        <v>0</v>
      </c>
      <c r="N11" s="9" t="s">
        <v>25</v>
      </c>
      <c r="O11" s="18" t="s">
        <v>26</v>
      </c>
      <c r="P11" s="32" t="s">
        <v>32</v>
      </c>
      <c r="Q11" s="32" t="s">
        <v>0</v>
      </c>
      <c r="R11" s="16" t="s">
        <v>27</v>
      </c>
      <c r="S11" s="24" t="s">
        <v>28</v>
      </c>
      <c r="T11" s="32" t="s">
        <v>32</v>
      </c>
      <c r="U11" s="32" t="s">
        <v>0</v>
      </c>
      <c r="V11" s="16" t="s">
        <v>27</v>
      </c>
      <c r="W11" s="24" t="s">
        <v>26</v>
      </c>
      <c r="X11" s="32" t="s">
        <v>32</v>
      </c>
      <c r="Y11" s="32" t="s">
        <v>0</v>
      </c>
      <c r="Z11" s="9" t="s">
        <v>29</v>
      </c>
    </row>
    <row r="12" spans="1:26" s="2" customFormat="1" ht="13.5" thickBot="1">
      <c r="A12" s="29"/>
      <c r="B12" s="28"/>
      <c r="C12" s="6" t="s">
        <v>30</v>
      </c>
      <c r="D12" s="33" t="s">
        <v>6</v>
      </c>
      <c r="E12" s="33" t="s">
        <v>33</v>
      </c>
      <c r="F12" s="23" t="s">
        <v>15</v>
      </c>
      <c r="G12" s="6" t="s">
        <v>30</v>
      </c>
      <c r="H12" s="33" t="s">
        <v>6</v>
      </c>
      <c r="I12" s="33" t="s">
        <v>33</v>
      </c>
      <c r="J12" s="23" t="s">
        <v>14</v>
      </c>
      <c r="K12" s="6" t="s">
        <v>30</v>
      </c>
      <c r="L12" s="33" t="s">
        <v>6</v>
      </c>
      <c r="M12" s="33" t="s">
        <v>33</v>
      </c>
      <c r="N12" s="23" t="s">
        <v>14</v>
      </c>
      <c r="O12" s="19" t="s">
        <v>31</v>
      </c>
      <c r="P12" s="33" t="s">
        <v>6</v>
      </c>
      <c r="Q12" s="33" t="s">
        <v>33</v>
      </c>
      <c r="R12" s="22" t="s">
        <v>14</v>
      </c>
      <c r="S12" s="25" t="s">
        <v>31</v>
      </c>
      <c r="T12" s="33" t="s">
        <v>6</v>
      </c>
      <c r="U12" s="33" t="s">
        <v>33</v>
      </c>
      <c r="V12" s="22" t="s">
        <v>15</v>
      </c>
      <c r="W12" s="25" t="s">
        <v>31</v>
      </c>
      <c r="X12" s="33" t="s">
        <v>6</v>
      </c>
      <c r="Y12" s="33" t="s">
        <v>33</v>
      </c>
      <c r="Z12" s="23" t="s">
        <v>15</v>
      </c>
    </row>
    <row r="13" spans="1:26" s="2" customFormat="1" ht="13.5" thickBot="1">
      <c r="A13" s="30"/>
      <c r="B13" s="28"/>
      <c r="C13" s="8" t="s">
        <v>1</v>
      </c>
      <c r="D13" s="34" t="s">
        <v>1</v>
      </c>
      <c r="E13" s="34" t="s">
        <v>1</v>
      </c>
      <c r="F13" s="10" t="s">
        <v>1</v>
      </c>
      <c r="G13" s="11" t="s">
        <v>1</v>
      </c>
      <c r="H13" s="34" t="s">
        <v>1</v>
      </c>
      <c r="I13" s="34" t="s">
        <v>1</v>
      </c>
      <c r="J13" s="10" t="s">
        <v>1</v>
      </c>
      <c r="K13" s="11" t="s">
        <v>1</v>
      </c>
      <c r="L13" s="34" t="s">
        <v>1</v>
      </c>
      <c r="M13" s="34" t="s">
        <v>1</v>
      </c>
      <c r="N13" s="17" t="s">
        <v>1</v>
      </c>
      <c r="O13" s="20" t="s">
        <v>1</v>
      </c>
      <c r="P13" s="34" t="s">
        <v>1</v>
      </c>
      <c r="Q13" s="34" t="s">
        <v>1</v>
      </c>
      <c r="R13" s="10" t="s">
        <v>1</v>
      </c>
      <c r="S13" s="11" t="s">
        <v>1</v>
      </c>
      <c r="T13" s="34" t="s">
        <v>1</v>
      </c>
      <c r="U13" s="34" t="s">
        <v>1</v>
      </c>
      <c r="V13" s="10" t="s">
        <v>1</v>
      </c>
      <c r="W13" s="11" t="s">
        <v>1</v>
      </c>
      <c r="X13" s="34" t="s">
        <v>1</v>
      </c>
      <c r="Y13" s="34" t="s">
        <v>1</v>
      </c>
      <c r="Z13" s="10" t="s">
        <v>1</v>
      </c>
    </row>
    <row r="14" spans="1:26" s="2" customFormat="1" ht="12.75">
      <c r="A14" s="29">
        <v>1</v>
      </c>
      <c r="B14" s="14" t="s">
        <v>16</v>
      </c>
      <c r="C14" s="60">
        <v>2848</v>
      </c>
      <c r="D14" s="61">
        <v>0</v>
      </c>
      <c r="E14" s="62">
        <f aca="true" t="shared" si="0" ref="E14:E27">SUM(C14:D14)</f>
        <v>2848</v>
      </c>
      <c r="F14" s="63">
        <f>SUM(E14)</f>
        <v>2848</v>
      </c>
      <c r="G14" s="64">
        <v>0</v>
      </c>
      <c r="H14" s="65">
        <v>0</v>
      </c>
      <c r="I14" s="62">
        <f>SUM(G14:H14)</f>
        <v>0</v>
      </c>
      <c r="J14" s="66">
        <f>SUM(I14)</f>
        <v>0</v>
      </c>
      <c r="K14" s="67">
        <f aca="true" t="shared" si="1" ref="K14:K28">SUM(C14,G14)</f>
        <v>2848</v>
      </c>
      <c r="L14" s="97">
        <f aca="true" t="shared" si="2" ref="L14:L25">SUM(D14,H14)</f>
        <v>0</v>
      </c>
      <c r="M14" s="69">
        <f aca="true" t="shared" si="3" ref="M14:M28">SUM(K14:L14)</f>
        <v>2848</v>
      </c>
      <c r="N14" s="63">
        <f>SUM(M14)</f>
        <v>2848</v>
      </c>
      <c r="O14" s="70">
        <v>3597</v>
      </c>
      <c r="P14" s="71">
        <v>-462</v>
      </c>
      <c r="Q14" s="62">
        <f>SUM(O14:P14)</f>
        <v>3135</v>
      </c>
      <c r="R14" s="63">
        <f>SUM(Q14)</f>
        <v>3135</v>
      </c>
      <c r="S14" s="64">
        <v>1089</v>
      </c>
      <c r="T14" s="69">
        <v>0</v>
      </c>
      <c r="U14" s="62">
        <f>SUM(S14:T14)</f>
        <v>1089</v>
      </c>
      <c r="V14" s="66">
        <f>SUM(U14)</f>
        <v>1089</v>
      </c>
      <c r="W14" s="72">
        <v>4686</v>
      </c>
      <c r="X14" s="102">
        <f aca="true" t="shared" si="4" ref="X14:X25">SUM(T14,P14)</f>
        <v>-462</v>
      </c>
      <c r="Y14" s="73">
        <f>+W14+X14</f>
        <v>4224</v>
      </c>
      <c r="Z14" s="74">
        <f>SUM(Y14)</f>
        <v>4224</v>
      </c>
    </row>
    <row r="15" spans="1:26" s="2" customFormat="1" ht="12.75">
      <c r="A15" s="31">
        <v>2</v>
      </c>
      <c r="B15" s="15" t="s">
        <v>17</v>
      </c>
      <c r="C15" s="75">
        <v>497</v>
      </c>
      <c r="D15" s="76">
        <v>0</v>
      </c>
      <c r="E15" s="77">
        <f t="shared" si="0"/>
        <v>497</v>
      </c>
      <c r="F15" s="78">
        <f>SUM(F14,E15)</f>
        <v>3345</v>
      </c>
      <c r="G15" s="79">
        <v>0</v>
      </c>
      <c r="H15" s="78">
        <v>0</v>
      </c>
      <c r="I15" s="76">
        <f>SUM(G15:H15)</f>
        <v>0</v>
      </c>
      <c r="J15" s="78">
        <f>SUM(J14,I15)</f>
        <v>0</v>
      </c>
      <c r="K15" s="80">
        <f t="shared" si="1"/>
        <v>497</v>
      </c>
      <c r="L15" s="97">
        <f t="shared" si="2"/>
        <v>0</v>
      </c>
      <c r="M15" s="82">
        <f t="shared" si="3"/>
        <v>497</v>
      </c>
      <c r="N15" s="83">
        <f>SUM(N14,M15)</f>
        <v>3345</v>
      </c>
      <c r="O15" s="84">
        <v>8390</v>
      </c>
      <c r="P15" s="85">
        <v>-1520</v>
      </c>
      <c r="Q15" s="77">
        <f>SUM(O15:P15)</f>
        <v>6870</v>
      </c>
      <c r="R15" s="78">
        <f>SUM(R14,Q15)</f>
        <v>10005</v>
      </c>
      <c r="S15" s="80">
        <v>2212</v>
      </c>
      <c r="T15" s="81">
        <v>0</v>
      </c>
      <c r="U15" s="76">
        <f>SUM(S15:T15)</f>
        <v>2212</v>
      </c>
      <c r="V15" s="78">
        <f>SUM(V14,U15)</f>
        <v>3301</v>
      </c>
      <c r="W15" s="86">
        <v>10602</v>
      </c>
      <c r="X15" s="102">
        <f t="shared" si="4"/>
        <v>-1520</v>
      </c>
      <c r="Y15" s="87">
        <f>+W15+X15</f>
        <v>9082</v>
      </c>
      <c r="Z15" s="88">
        <f aca="true" t="shared" si="5" ref="Z15:Z27">+Z14+Y15</f>
        <v>13306</v>
      </c>
    </row>
    <row r="16" spans="1:26" ht="12.75">
      <c r="A16" s="31">
        <v>3</v>
      </c>
      <c r="B16" s="15" t="s">
        <v>18</v>
      </c>
      <c r="C16" s="75">
        <v>872</v>
      </c>
      <c r="D16" s="76">
        <v>0</v>
      </c>
      <c r="E16" s="77">
        <f t="shared" si="0"/>
        <v>872</v>
      </c>
      <c r="F16" s="78">
        <f aca="true" t="shared" si="6" ref="F16:F27">SUM(F15,E16)</f>
        <v>4217</v>
      </c>
      <c r="G16" s="79">
        <v>0</v>
      </c>
      <c r="H16" s="78">
        <v>0</v>
      </c>
      <c r="I16" s="76">
        <f aca="true" t="shared" si="7" ref="I16:I28">SUM(G16:H16)</f>
        <v>0</v>
      </c>
      <c r="J16" s="78">
        <f aca="true" t="shared" si="8" ref="J16:J28">SUM(J15,I16)</f>
        <v>0</v>
      </c>
      <c r="K16" s="80">
        <f t="shared" si="1"/>
        <v>872</v>
      </c>
      <c r="L16" s="97">
        <f t="shared" si="2"/>
        <v>0</v>
      </c>
      <c r="M16" s="82">
        <f t="shared" si="3"/>
        <v>872</v>
      </c>
      <c r="N16" s="83">
        <f>SUM(N15,M16)</f>
        <v>4217</v>
      </c>
      <c r="O16" s="84">
        <v>38052</v>
      </c>
      <c r="P16" s="85">
        <v>-789</v>
      </c>
      <c r="Q16" s="77">
        <f aca="true" t="shared" si="9" ref="Q16:Q27">SUM(O16:P16)</f>
        <v>37263</v>
      </c>
      <c r="R16" s="78">
        <f aca="true" t="shared" si="10" ref="R16:R25">SUM(R15,Q16)</f>
        <v>47268</v>
      </c>
      <c r="S16" s="80">
        <v>1919</v>
      </c>
      <c r="T16" s="81">
        <v>0</v>
      </c>
      <c r="U16" s="76">
        <f aca="true" t="shared" si="11" ref="U16:U27">SUM(S16:T16)</f>
        <v>1919</v>
      </c>
      <c r="V16" s="78">
        <f>SUM(V15,U16)</f>
        <v>5220</v>
      </c>
      <c r="W16" s="127">
        <f>+O16+S16</f>
        <v>39971</v>
      </c>
      <c r="X16" s="102">
        <f t="shared" si="4"/>
        <v>-789</v>
      </c>
      <c r="Y16" s="87">
        <f aca="true" t="shared" si="12" ref="Y16:Y27">+W16+X16</f>
        <v>39182</v>
      </c>
      <c r="Z16" s="88">
        <f t="shared" si="5"/>
        <v>52488</v>
      </c>
    </row>
    <row r="17" spans="1:26" ht="12.75">
      <c r="A17" s="31">
        <v>4</v>
      </c>
      <c r="B17" s="15" t="s">
        <v>19</v>
      </c>
      <c r="C17" s="75">
        <v>1598</v>
      </c>
      <c r="D17" s="76">
        <v>0</v>
      </c>
      <c r="E17" s="77">
        <f t="shared" si="0"/>
        <v>1598</v>
      </c>
      <c r="F17" s="78">
        <f t="shared" si="6"/>
        <v>5815</v>
      </c>
      <c r="G17" s="79">
        <v>0</v>
      </c>
      <c r="H17" s="78">
        <v>0</v>
      </c>
      <c r="I17" s="76">
        <f t="shared" si="7"/>
        <v>0</v>
      </c>
      <c r="J17" s="78">
        <f t="shared" si="8"/>
        <v>0</v>
      </c>
      <c r="K17" s="80">
        <f t="shared" si="1"/>
        <v>1598</v>
      </c>
      <c r="L17" s="97">
        <f t="shared" si="2"/>
        <v>0</v>
      </c>
      <c r="M17" s="82">
        <f t="shared" si="3"/>
        <v>1598</v>
      </c>
      <c r="N17" s="83">
        <f aca="true" t="shared" si="13" ref="N17:N28">SUM(N16,M17)</f>
        <v>5815</v>
      </c>
      <c r="O17" s="84">
        <v>4190</v>
      </c>
      <c r="P17" s="85">
        <v>0</v>
      </c>
      <c r="Q17" s="77">
        <f t="shared" si="9"/>
        <v>4190</v>
      </c>
      <c r="R17" s="78">
        <f t="shared" si="10"/>
        <v>51458</v>
      </c>
      <c r="S17" s="80">
        <v>2538</v>
      </c>
      <c r="T17" s="81">
        <v>0</v>
      </c>
      <c r="U17" s="76">
        <f t="shared" si="11"/>
        <v>2538</v>
      </c>
      <c r="V17" s="78">
        <f>SUM(V16,U17)</f>
        <v>7758</v>
      </c>
      <c r="W17" s="127">
        <f aca="true" t="shared" si="14" ref="W17:W43">+O17+S17</f>
        <v>6728</v>
      </c>
      <c r="X17" s="102">
        <f t="shared" si="4"/>
        <v>0</v>
      </c>
      <c r="Y17" s="87">
        <f t="shared" si="12"/>
        <v>6728</v>
      </c>
      <c r="Z17" s="88">
        <f t="shared" si="5"/>
        <v>59216</v>
      </c>
    </row>
    <row r="18" spans="1:26" ht="12.75">
      <c r="A18" s="31">
        <v>5</v>
      </c>
      <c r="B18" s="15" t="s">
        <v>20</v>
      </c>
      <c r="C18" s="75">
        <v>909</v>
      </c>
      <c r="D18" s="76">
        <v>0</v>
      </c>
      <c r="E18" s="77">
        <f t="shared" si="0"/>
        <v>909</v>
      </c>
      <c r="F18" s="78">
        <f t="shared" si="6"/>
        <v>6724</v>
      </c>
      <c r="G18" s="79">
        <v>0</v>
      </c>
      <c r="H18" s="78">
        <v>0</v>
      </c>
      <c r="I18" s="76">
        <f t="shared" si="7"/>
        <v>0</v>
      </c>
      <c r="J18" s="78">
        <f>SUM(J17,I18)</f>
        <v>0</v>
      </c>
      <c r="K18" s="80">
        <f t="shared" si="1"/>
        <v>909</v>
      </c>
      <c r="L18" s="97">
        <f t="shared" si="2"/>
        <v>0</v>
      </c>
      <c r="M18" s="82">
        <f t="shared" si="3"/>
        <v>909</v>
      </c>
      <c r="N18" s="83">
        <f t="shared" si="13"/>
        <v>6724</v>
      </c>
      <c r="O18" s="84">
        <v>4155</v>
      </c>
      <c r="P18" s="85">
        <v>0</v>
      </c>
      <c r="Q18" s="77">
        <f t="shared" si="9"/>
        <v>4155</v>
      </c>
      <c r="R18" s="78">
        <f t="shared" si="10"/>
        <v>55613</v>
      </c>
      <c r="S18" s="80">
        <v>1350</v>
      </c>
      <c r="T18" s="81">
        <v>0</v>
      </c>
      <c r="U18" s="76">
        <f t="shared" si="11"/>
        <v>1350</v>
      </c>
      <c r="V18" s="78">
        <f aca="true" t="shared" si="15" ref="V18:V26">SUM(V17,U18)</f>
        <v>9108</v>
      </c>
      <c r="W18" s="127">
        <f t="shared" si="14"/>
        <v>5505</v>
      </c>
      <c r="X18" s="102">
        <f t="shared" si="4"/>
        <v>0</v>
      </c>
      <c r="Y18" s="87">
        <f t="shared" si="12"/>
        <v>5505</v>
      </c>
      <c r="Z18" s="88">
        <f t="shared" si="5"/>
        <v>64721</v>
      </c>
    </row>
    <row r="19" spans="1:26" ht="12.75">
      <c r="A19" s="31">
        <v>6</v>
      </c>
      <c r="B19" s="12" t="s">
        <v>2</v>
      </c>
      <c r="C19" s="79">
        <v>0</v>
      </c>
      <c r="D19" s="82">
        <v>0</v>
      </c>
      <c r="E19" s="77">
        <f t="shared" si="0"/>
        <v>0</v>
      </c>
      <c r="F19" s="78">
        <f t="shared" si="6"/>
        <v>6724</v>
      </c>
      <c r="G19" s="79">
        <v>0</v>
      </c>
      <c r="H19" s="78">
        <v>0</v>
      </c>
      <c r="I19" s="76">
        <f t="shared" si="7"/>
        <v>0</v>
      </c>
      <c r="J19" s="78">
        <f t="shared" si="8"/>
        <v>0</v>
      </c>
      <c r="K19" s="80">
        <f t="shared" si="1"/>
        <v>0</v>
      </c>
      <c r="L19" s="97">
        <f t="shared" si="2"/>
        <v>0</v>
      </c>
      <c r="M19" s="82">
        <f t="shared" si="3"/>
        <v>0</v>
      </c>
      <c r="N19" s="83">
        <f t="shared" si="13"/>
        <v>6724</v>
      </c>
      <c r="O19" s="89">
        <v>5710</v>
      </c>
      <c r="P19" s="85">
        <v>0</v>
      </c>
      <c r="Q19" s="77">
        <f t="shared" si="9"/>
        <v>5710</v>
      </c>
      <c r="R19" s="78">
        <f t="shared" si="10"/>
        <v>61323</v>
      </c>
      <c r="S19" s="80">
        <v>1701</v>
      </c>
      <c r="T19" s="81">
        <v>0</v>
      </c>
      <c r="U19" s="76">
        <f t="shared" si="11"/>
        <v>1701</v>
      </c>
      <c r="V19" s="78">
        <f t="shared" si="15"/>
        <v>10809</v>
      </c>
      <c r="W19" s="127">
        <f t="shared" si="14"/>
        <v>7411</v>
      </c>
      <c r="X19" s="102">
        <f t="shared" si="4"/>
        <v>0</v>
      </c>
      <c r="Y19" s="87">
        <f t="shared" si="12"/>
        <v>7411</v>
      </c>
      <c r="Z19" s="88">
        <f t="shared" si="5"/>
        <v>72132</v>
      </c>
    </row>
    <row r="20" spans="1:26" ht="12.75">
      <c r="A20" s="31">
        <v>7</v>
      </c>
      <c r="B20" s="12" t="s">
        <v>3</v>
      </c>
      <c r="C20" s="79">
        <v>0</v>
      </c>
      <c r="D20" s="82">
        <v>0</v>
      </c>
      <c r="E20" s="77">
        <f t="shared" si="0"/>
        <v>0</v>
      </c>
      <c r="F20" s="78">
        <f t="shared" si="6"/>
        <v>6724</v>
      </c>
      <c r="G20" s="79">
        <v>0</v>
      </c>
      <c r="H20" s="78">
        <v>0</v>
      </c>
      <c r="I20" s="76">
        <f t="shared" si="7"/>
        <v>0</v>
      </c>
      <c r="J20" s="78">
        <f t="shared" si="8"/>
        <v>0</v>
      </c>
      <c r="K20" s="80">
        <f t="shared" si="1"/>
        <v>0</v>
      </c>
      <c r="L20" s="97">
        <f t="shared" si="2"/>
        <v>0</v>
      </c>
      <c r="M20" s="82">
        <f t="shared" si="3"/>
        <v>0</v>
      </c>
      <c r="N20" s="83">
        <f t="shared" si="13"/>
        <v>6724</v>
      </c>
      <c r="O20" s="89">
        <v>88681</v>
      </c>
      <c r="P20" s="85">
        <v>0</v>
      </c>
      <c r="Q20" s="77">
        <f t="shared" si="9"/>
        <v>88681</v>
      </c>
      <c r="R20" s="78">
        <f t="shared" si="10"/>
        <v>150004</v>
      </c>
      <c r="S20" s="80">
        <v>2955</v>
      </c>
      <c r="T20" s="81">
        <v>0</v>
      </c>
      <c r="U20" s="76">
        <f t="shared" si="11"/>
        <v>2955</v>
      </c>
      <c r="V20" s="78">
        <f t="shared" si="15"/>
        <v>13764</v>
      </c>
      <c r="W20" s="127">
        <f t="shared" si="14"/>
        <v>91636</v>
      </c>
      <c r="X20" s="102">
        <f t="shared" si="4"/>
        <v>0</v>
      </c>
      <c r="Y20" s="87">
        <f t="shared" si="12"/>
        <v>91636</v>
      </c>
      <c r="Z20" s="88">
        <f t="shared" si="5"/>
        <v>163768</v>
      </c>
    </row>
    <row r="21" spans="1:26" ht="12.75">
      <c r="A21" s="31">
        <v>8</v>
      </c>
      <c r="B21" s="12" t="s">
        <v>4</v>
      </c>
      <c r="C21" s="79">
        <v>0</v>
      </c>
      <c r="D21" s="82">
        <v>0</v>
      </c>
      <c r="E21" s="77">
        <f t="shared" si="0"/>
        <v>0</v>
      </c>
      <c r="F21" s="78">
        <f t="shared" si="6"/>
        <v>6724</v>
      </c>
      <c r="G21" s="79">
        <v>0</v>
      </c>
      <c r="H21" s="78">
        <v>0</v>
      </c>
      <c r="I21" s="76">
        <f t="shared" si="7"/>
        <v>0</v>
      </c>
      <c r="J21" s="78">
        <f t="shared" si="8"/>
        <v>0</v>
      </c>
      <c r="K21" s="80">
        <f t="shared" si="1"/>
        <v>0</v>
      </c>
      <c r="L21" s="97">
        <f t="shared" si="2"/>
        <v>0</v>
      </c>
      <c r="M21" s="82">
        <f t="shared" si="3"/>
        <v>0</v>
      </c>
      <c r="N21" s="83">
        <f t="shared" si="13"/>
        <v>6724</v>
      </c>
      <c r="O21" s="89">
        <v>24471</v>
      </c>
      <c r="P21" s="85">
        <v>0</v>
      </c>
      <c r="Q21" s="77">
        <f t="shared" si="9"/>
        <v>24471</v>
      </c>
      <c r="R21" s="78">
        <f t="shared" si="10"/>
        <v>174475</v>
      </c>
      <c r="S21" s="80">
        <v>2030</v>
      </c>
      <c r="T21" s="81">
        <v>0</v>
      </c>
      <c r="U21" s="76">
        <f t="shared" si="11"/>
        <v>2030</v>
      </c>
      <c r="V21" s="78">
        <f t="shared" si="15"/>
        <v>15794</v>
      </c>
      <c r="W21" s="127">
        <f t="shared" si="14"/>
        <v>26501</v>
      </c>
      <c r="X21" s="102">
        <f t="shared" si="4"/>
        <v>0</v>
      </c>
      <c r="Y21" s="87">
        <f t="shared" si="12"/>
        <v>26501</v>
      </c>
      <c r="Z21" s="88">
        <f>+Z20+Y21</f>
        <v>190269</v>
      </c>
    </row>
    <row r="22" spans="1:26" ht="12.75">
      <c r="A22" s="31">
        <v>9</v>
      </c>
      <c r="B22" s="12" t="s">
        <v>5</v>
      </c>
      <c r="C22" s="79">
        <v>0</v>
      </c>
      <c r="D22" s="82">
        <v>465</v>
      </c>
      <c r="E22" s="77">
        <f t="shared" si="0"/>
        <v>465</v>
      </c>
      <c r="F22" s="78">
        <f t="shared" si="6"/>
        <v>7189</v>
      </c>
      <c r="G22" s="79">
        <v>0</v>
      </c>
      <c r="H22" s="78">
        <v>0</v>
      </c>
      <c r="I22" s="76">
        <f t="shared" si="7"/>
        <v>0</v>
      </c>
      <c r="J22" s="78">
        <f t="shared" si="8"/>
        <v>0</v>
      </c>
      <c r="K22" s="80">
        <f t="shared" si="1"/>
        <v>0</v>
      </c>
      <c r="L22" s="97">
        <f t="shared" si="2"/>
        <v>465</v>
      </c>
      <c r="M22" s="82">
        <f t="shared" si="3"/>
        <v>465</v>
      </c>
      <c r="N22" s="83">
        <f t="shared" si="13"/>
        <v>7189</v>
      </c>
      <c r="O22" s="89">
        <v>83055</v>
      </c>
      <c r="P22" s="85">
        <v>7484</v>
      </c>
      <c r="Q22" s="77">
        <f t="shared" si="9"/>
        <v>90539</v>
      </c>
      <c r="R22" s="78">
        <f t="shared" si="10"/>
        <v>265014</v>
      </c>
      <c r="S22" s="80">
        <v>2373</v>
      </c>
      <c r="T22" s="81">
        <v>166</v>
      </c>
      <c r="U22" s="76">
        <f>SUM(S22:T22)</f>
        <v>2539</v>
      </c>
      <c r="V22" s="78">
        <f t="shared" si="15"/>
        <v>18333</v>
      </c>
      <c r="W22" s="127">
        <f t="shared" si="14"/>
        <v>85428</v>
      </c>
      <c r="X22" s="102">
        <f t="shared" si="4"/>
        <v>7650</v>
      </c>
      <c r="Y22" s="87">
        <f>+W22+X22</f>
        <v>93078</v>
      </c>
      <c r="Z22" s="88">
        <f>+Z21+Y22</f>
        <v>283347</v>
      </c>
    </row>
    <row r="23" spans="1:26" ht="12.75">
      <c r="A23" s="31">
        <v>10</v>
      </c>
      <c r="B23" s="12" t="s">
        <v>34</v>
      </c>
      <c r="C23" s="79">
        <v>0</v>
      </c>
      <c r="D23" s="82">
        <v>0</v>
      </c>
      <c r="E23" s="77">
        <f t="shared" si="0"/>
        <v>0</v>
      </c>
      <c r="F23" s="78">
        <f t="shared" si="6"/>
        <v>7189</v>
      </c>
      <c r="G23" s="79">
        <v>0</v>
      </c>
      <c r="H23" s="78">
        <v>0</v>
      </c>
      <c r="I23" s="76">
        <f t="shared" si="7"/>
        <v>0</v>
      </c>
      <c r="J23" s="78">
        <f t="shared" si="8"/>
        <v>0</v>
      </c>
      <c r="K23" s="80">
        <f t="shared" si="1"/>
        <v>0</v>
      </c>
      <c r="L23" s="97">
        <f t="shared" si="2"/>
        <v>0</v>
      </c>
      <c r="M23" s="82">
        <f t="shared" si="3"/>
        <v>0</v>
      </c>
      <c r="N23" s="83">
        <f t="shared" si="13"/>
        <v>7189</v>
      </c>
      <c r="O23" s="89">
        <v>8482</v>
      </c>
      <c r="P23" s="85">
        <v>0</v>
      </c>
      <c r="Q23" s="77">
        <f t="shared" si="9"/>
        <v>8482</v>
      </c>
      <c r="R23" s="78">
        <f t="shared" si="10"/>
        <v>273496</v>
      </c>
      <c r="S23" s="80">
        <v>3398</v>
      </c>
      <c r="T23" s="81">
        <v>0</v>
      </c>
      <c r="U23" s="76">
        <f>SUM(S23:T23)</f>
        <v>3398</v>
      </c>
      <c r="V23" s="78">
        <f t="shared" si="15"/>
        <v>21731</v>
      </c>
      <c r="W23" s="127">
        <f t="shared" si="14"/>
        <v>11880</v>
      </c>
      <c r="X23" s="102">
        <f t="shared" si="4"/>
        <v>0</v>
      </c>
      <c r="Y23" s="87">
        <f t="shared" si="12"/>
        <v>11880</v>
      </c>
      <c r="Z23" s="88">
        <f t="shared" si="5"/>
        <v>295227</v>
      </c>
    </row>
    <row r="24" spans="1:26" ht="12.75">
      <c r="A24" s="29">
        <v>11</v>
      </c>
      <c r="B24" s="39" t="s">
        <v>58</v>
      </c>
      <c r="C24" s="90">
        <v>0</v>
      </c>
      <c r="D24" s="91">
        <v>0</v>
      </c>
      <c r="E24" s="77">
        <f t="shared" si="0"/>
        <v>0</v>
      </c>
      <c r="F24" s="78">
        <f t="shared" si="6"/>
        <v>7189</v>
      </c>
      <c r="G24" s="90">
        <v>0</v>
      </c>
      <c r="H24" s="66">
        <v>0</v>
      </c>
      <c r="I24" s="76">
        <f t="shared" si="7"/>
        <v>0</v>
      </c>
      <c r="J24" s="78">
        <f t="shared" si="8"/>
        <v>0</v>
      </c>
      <c r="K24" s="80">
        <f t="shared" si="1"/>
        <v>0</v>
      </c>
      <c r="L24" s="97">
        <f t="shared" si="2"/>
        <v>0</v>
      </c>
      <c r="M24" s="82">
        <f t="shared" si="3"/>
        <v>0</v>
      </c>
      <c r="N24" s="83">
        <f t="shared" si="13"/>
        <v>7189</v>
      </c>
      <c r="O24" s="98">
        <v>68894</v>
      </c>
      <c r="P24" s="92">
        <v>0</v>
      </c>
      <c r="Q24" s="77">
        <f t="shared" si="9"/>
        <v>68894</v>
      </c>
      <c r="R24" s="78">
        <f t="shared" si="10"/>
        <v>342390</v>
      </c>
      <c r="S24" s="93">
        <v>4526</v>
      </c>
      <c r="T24" s="68">
        <v>0</v>
      </c>
      <c r="U24" s="76">
        <f t="shared" si="11"/>
        <v>4526</v>
      </c>
      <c r="V24" s="78">
        <f t="shared" si="15"/>
        <v>26257</v>
      </c>
      <c r="W24" s="127">
        <f t="shared" si="14"/>
        <v>73420</v>
      </c>
      <c r="X24" s="102">
        <f t="shared" si="4"/>
        <v>0</v>
      </c>
      <c r="Y24" s="87">
        <f t="shared" si="12"/>
        <v>73420</v>
      </c>
      <c r="Z24" s="88">
        <f t="shared" si="5"/>
        <v>368647</v>
      </c>
    </row>
    <row r="25" spans="1:26" ht="12.75">
      <c r="A25" s="42">
        <v>12</v>
      </c>
      <c r="B25" s="43" t="s">
        <v>65</v>
      </c>
      <c r="C25" s="94">
        <v>0</v>
      </c>
      <c r="D25" s="95">
        <v>0</v>
      </c>
      <c r="E25" s="77">
        <f t="shared" si="0"/>
        <v>0</v>
      </c>
      <c r="F25" s="78">
        <f t="shared" si="6"/>
        <v>7189</v>
      </c>
      <c r="G25" s="94">
        <v>0</v>
      </c>
      <c r="H25" s="96">
        <v>0</v>
      </c>
      <c r="I25" s="76">
        <f t="shared" si="7"/>
        <v>0</v>
      </c>
      <c r="J25" s="78">
        <f t="shared" si="8"/>
        <v>0</v>
      </c>
      <c r="K25" s="80">
        <f t="shared" si="1"/>
        <v>0</v>
      </c>
      <c r="L25" s="97">
        <f t="shared" si="2"/>
        <v>0</v>
      </c>
      <c r="M25" s="82">
        <f t="shared" si="3"/>
        <v>0</v>
      </c>
      <c r="N25" s="83">
        <f t="shared" si="13"/>
        <v>7189</v>
      </c>
      <c r="O25" s="98">
        <v>35073</v>
      </c>
      <c r="P25" s="99">
        <v>-2778</v>
      </c>
      <c r="Q25" s="77">
        <f t="shared" si="9"/>
        <v>32295</v>
      </c>
      <c r="R25" s="78">
        <f t="shared" si="10"/>
        <v>374685</v>
      </c>
      <c r="S25" s="100">
        <v>1739</v>
      </c>
      <c r="T25" s="97">
        <v>0</v>
      </c>
      <c r="U25" s="76">
        <f t="shared" si="11"/>
        <v>1739</v>
      </c>
      <c r="V25" s="78">
        <f t="shared" si="15"/>
        <v>27996</v>
      </c>
      <c r="W25" s="127">
        <f t="shared" si="14"/>
        <v>36812</v>
      </c>
      <c r="X25" s="102">
        <f t="shared" si="4"/>
        <v>-2778</v>
      </c>
      <c r="Y25" s="87">
        <f t="shared" si="12"/>
        <v>34034</v>
      </c>
      <c r="Z25" s="88">
        <f t="shared" si="5"/>
        <v>402681</v>
      </c>
    </row>
    <row r="26" spans="1:26" ht="12.75">
      <c r="A26" s="42">
        <v>13</v>
      </c>
      <c r="B26" s="43" t="s">
        <v>66</v>
      </c>
      <c r="C26" s="101">
        <v>291</v>
      </c>
      <c r="D26" s="95">
        <v>532</v>
      </c>
      <c r="E26" s="77">
        <f t="shared" si="0"/>
        <v>823</v>
      </c>
      <c r="F26" s="78">
        <f>SUM(F25,E26)</f>
        <v>8012</v>
      </c>
      <c r="G26" s="94">
        <v>0</v>
      </c>
      <c r="H26" s="96">
        <v>0</v>
      </c>
      <c r="I26" s="76">
        <f t="shared" si="7"/>
        <v>0</v>
      </c>
      <c r="J26" s="78">
        <f t="shared" si="8"/>
        <v>0</v>
      </c>
      <c r="K26" s="80">
        <f t="shared" si="1"/>
        <v>291</v>
      </c>
      <c r="L26" s="97">
        <f>SUM(D26,H26)</f>
        <v>532</v>
      </c>
      <c r="M26" s="82">
        <f t="shared" si="3"/>
        <v>823</v>
      </c>
      <c r="N26" s="83">
        <f t="shared" si="13"/>
        <v>8012</v>
      </c>
      <c r="O26" s="98">
        <v>9010</v>
      </c>
      <c r="P26" s="99">
        <v>-134</v>
      </c>
      <c r="Q26" s="77">
        <f t="shared" si="9"/>
        <v>8876</v>
      </c>
      <c r="R26" s="78">
        <f>SUM(R25,Q26)</f>
        <v>383561</v>
      </c>
      <c r="S26" s="100">
        <v>2033</v>
      </c>
      <c r="T26" s="97">
        <v>1814</v>
      </c>
      <c r="U26" s="76">
        <f t="shared" si="11"/>
        <v>3847</v>
      </c>
      <c r="V26" s="78">
        <f t="shared" si="15"/>
        <v>31843</v>
      </c>
      <c r="W26" s="127">
        <f t="shared" si="14"/>
        <v>11043</v>
      </c>
      <c r="X26" s="102">
        <f>SUM(T26,P26)</f>
        <v>1680</v>
      </c>
      <c r="Y26" s="87">
        <f t="shared" si="12"/>
        <v>12723</v>
      </c>
      <c r="Z26" s="88">
        <f t="shared" si="5"/>
        <v>415404</v>
      </c>
    </row>
    <row r="27" spans="1:26" ht="12.75">
      <c r="A27" s="59">
        <v>14</v>
      </c>
      <c r="B27" s="43" t="s">
        <v>67</v>
      </c>
      <c r="C27" s="94">
        <v>0</v>
      </c>
      <c r="D27" s="95">
        <v>0</v>
      </c>
      <c r="E27" s="77">
        <f t="shared" si="0"/>
        <v>0</v>
      </c>
      <c r="F27" s="78">
        <f t="shared" si="6"/>
        <v>8012</v>
      </c>
      <c r="G27" s="94">
        <v>0</v>
      </c>
      <c r="H27" s="96">
        <v>0</v>
      </c>
      <c r="I27" s="76">
        <f t="shared" si="7"/>
        <v>0</v>
      </c>
      <c r="J27" s="78">
        <f t="shared" si="8"/>
        <v>0</v>
      </c>
      <c r="K27" s="80">
        <f t="shared" si="1"/>
        <v>0</v>
      </c>
      <c r="L27" s="97">
        <f>SUM(D27,H27)</f>
        <v>0</v>
      </c>
      <c r="M27" s="82">
        <f t="shared" si="3"/>
        <v>0</v>
      </c>
      <c r="N27" s="83">
        <f t="shared" si="13"/>
        <v>8012</v>
      </c>
      <c r="O27" s="98">
        <v>92856</v>
      </c>
      <c r="P27" s="102">
        <v>0</v>
      </c>
      <c r="Q27" s="77">
        <f t="shared" si="9"/>
        <v>92856</v>
      </c>
      <c r="R27" s="78">
        <f>SUM(R26,Q27)</f>
        <v>476417</v>
      </c>
      <c r="S27" s="100">
        <v>2690</v>
      </c>
      <c r="T27" s="97">
        <v>0</v>
      </c>
      <c r="U27" s="76">
        <f t="shared" si="11"/>
        <v>2690</v>
      </c>
      <c r="V27" s="78">
        <f>SUM(V26,U27)</f>
        <v>34533</v>
      </c>
      <c r="W27" s="127">
        <f t="shared" si="14"/>
        <v>95546</v>
      </c>
      <c r="X27" s="102">
        <f>SUM(T27,P27)</f>
        <v>0</v>
      </c>
      <c r="Y27" s="87">
        <f t="shared" si="12"/>
        <v>95546</v>
      </c>
      <c r="Z27" s="88">
        <f t="shared" si="5"/>
        <v>510950</v>
      </c>
    </row>
    <row r="28" spans="1:26" ht="12.75">
      <c r="A28" s="42">
        <v>15</v>
      </c>
      <c r="B28" s="43" t="s">
        <v>68</v>
      </c>
      <c r="C28" s="101">
        <v>188</v>
      </c>
      <c r="D28" s="95">
        <v>0</v>
      </c>
      <c r="E28" s="115">
        <f>SUM(C28:D28)</f>
        <v>188</v>
      </c>
      <c r="F28" s="96">
        <f>SUM(F27,E28)</f>
        <v>8200</v>
      </c>
      <c r="G28" s="100">
        <v>0</v>
      </c>
      <c r="H28" s="96">
        <v>0</v>
      </c>
      <c r="I28" s="116">
        <f t="shared" si="7"/>
        <v>0</v>
      </c>
      <c r="J28" s="96">
        <f t="shared" si="8"/>
        <v>0</v>
      </c>
      <c r="K28" s="100">
        <f t="shared" si="1"/>
        <v>188</v>
      </c>
      <c r="L28" s="97">
        <f>SUM(D28,H28)</f>
        <v>0</v>
      </c>
      <c r="M28" s="95">
        <f t="shared" si="3"/>
        <v>188</v>
      </c>
      <c r="N28" s="114">
        <f t="shared" si="13"/>
        <v>8200</v>
      </c>
      <c r="O28" s="98">
        <v>7268</v>
      </c>
      <c r="P28" s="102">
        <v>0</v>
      </c>
      <c r="Q28" s="115">
        <f>SUM(O28:P28)</f>
        <v>7268</v>
      </c>
      <c r="R28" s="96">
        <f>SUM(R27,Q28)</f>
        <v>483685</v>
      </c>
      <c r="S28" s="100">
        <v>3286</v>
      </c>
      <c r="T28" s="97">
        <v>0</v>
      </c>
      <c r="U28" s="116">
        <f>SUM(S28:T28)</f>
        <v>3286</v>
      </c>
      <c r="V28" s="96">
        <f>SUM(V27,U28)</f>
        <v>37819</v>
      </c>
      <c r="W28" s="127">
        <f t="shared" si="14"/>
        <v>10554</v>
      </c>
      <c r="X28" s="102">
        <f>SUM(T28,P28)</f>
        <v>0</v>
      </c>
      <c r="Y28" s="73">
        <f>+W28+X28</f>
        <v>10554</v>
      </c>
      <c r="Z28" s="117">
        <f>+Z27+Y28</f>
        <v>521504</v>
      </c>
    </row>
    <row r="29" spans="1:26" ht="12.75">
      <c r="A29" s="42">
        <v>16</v>
      </c>
      <c r="B29" s="43" t="s">
        <v>69</v>
      </c>
      <c r="C29" s="100">
        <v>0</v>
      </c>
      <c r="D29" s="95">
        <v>0</v>
      </c>
      <c r="E29" s="115">
        <f aca="true" t="shared" si="16" ref="E29:E65">SUM(C29:D29)</f>
        <v>0</v>
      </c>
      <c r="F29" s="96">
        <f aca="true" t="shared" si="17" ref="F29:F65">SUM(F28,E29)</f>
        <v>8200</v>
      </c>
      <c r="G29" s="100">
        <v>0</v>
      </c>
      <c r="H29" s="96">
        <v>0</v>
      </c>
      <c r="I29" s="116">
        <f aca="true" t="shared" si="18" ref="I29:I65">SUM(G29:H29)</f>
        <v>0</v>
      </c>
      <c r="J29" s="96">
        <f aca="true" t="shared" si="19" ref="J29:J65">SUM(J28,I29)</f>
        <v>0</v>
      </c>
      <c r="K29" s="100">
        <f aca="true" t="shared" si="20" ref="K29:K65">SUM(C29,G29)</f>
        <v>0</v>
      </c>
      <c r="L29" s="97">
        <f>SUM(D29,H29)</f>
        <v>0</v>
      </c>
      <c r="M29" s="95">
        <f aca="true" t="shared" si="21" ref="M29:M65">SUM(K29:L29)</f>
        <v>0</v>
      </c>
      <c r="N29" s="114">
        <f aca="true" t="shared" si="22" ref="N29:N65">SUM(N28,M29)</f>
        <v>8200</v>
      </c>
      <c r="O29" s="98">
        <v>60155</v>
      </c>
      <c r="P29" s="102">
        <v>0</v>
      </c>
      <c r="Q29" s="115">
        <f aca="true" t="shared" si="23" ref="Q29:Q65">SUM(O29:P29)</f>
        <v>60155</v>
      </c>
      <c r="R29" s="142">
        <f aca="true" t="shared" si="24" ref="R29:R65">SUM(R28,Q29)</f>
        <v>543840</v>
      </c>
      <c r="S29" s="97">
        <v>2580</v>
      </c>
      <c r="T29" s="97">
        <v>0</v>
      </c>
      <c r="U29" s="116">
        <f aca="true" t="shared" si="25" ref="U29:U65">SUM(S29:T29)</f>
        <v>2580</v>
      </c>
      <c r="V29" s="96">
        <f aca="true" t="shared" si="26" ref="V29:V65">SUM(V28,U29)</f>
        <v>40399</v>
      </c>
      <c r="W29" s="127">
        <f t="shared" si="14"/>
        <v>62735</v>
      </c>
      <c r="X29" s="102">
        <f>SUM(T29,P29)</f>
        <v>0</v>
      </c>
      <c r="Y29" s="73">
        <f aca="true" t="shared" si="27" ref="Y29:Y65">+W29+X29</f>
        <v>62735</v>
      </c>
      <c r="Z29" s="117">
        <f aca="true" t="shared" si="28" ref="Z29:Z65">+Z28+Y29</f>
        <v>584239</v>
      </c>
    </row>
    <row r="30" spans="1:26" ht="12.75">
      <c r="A30" s="42">
        <v>17</v>
      </c>
      <c r="B30" s="43" t="s">
        <v>70</v>
      </c>
      <c r="C30" s="100">
        <v>469</v>
      </c>
      <c r="D30" s="95">
        <v>0</v>
      </c>
      <c r="E30" s="115">
        <f t="shared" si="16"/>
        <v>469</v>
      </c>
      <c r="F30" s="96">
        <f t="shared" si="17"/>
        <v>8669</v>
      </c>
      <c r="G30" s="100">
        <v>0</v>
      </c>
      <c r="H30" s="96">
        <v>0</v>
      </c>
      <c r="I30" s="116">
        <f t="shared" si="18"/>
        <v>0</v>
      </c>
      <c r="J30" s="142">
        <f t="shared" si="19"/>
        <v>0</v>
      </c>
      <c r="K30" s="101">
        <f t="shared" si="20"/>
        <v>469</v>
      </c>
      <c r="L30" s="95">
        <v>0</v>
      </c>
      <c r="M30" s="95">
        <f t="shared" si="21"/>
        <v>469</v>
      </c>
      <c r="N30" s="114">
        <f t="shared" si="22"/>
        <v>8669</v>
      </c>
      <c r="O30" s="143">
        <v>32516</v>
      </c>
      <c r="P30" s="102">
        <v>0</v>
      </c>
      <c r="Q30" s="115">
        <f t="shared" si="23"/>
        <v>32516</v>
      </c>
      <c r="R30" s="142">
        <f t="shared" si="24"/>
        <v>576356</v>
      </c>
      <c r="S30" s="97">
        <v>4553</v>
      </c>
      <c r="T30" s="97">
        <v>0</v>
      </c>
      <c r="U30" s="116">
        <f t="shared" si="25"/>
        <v>4553</v>
      </c>
      <c r="V30" s="96">
        <f t="shared" si="26"/>
        <v>44952</v>
      </c>
      <c r="W30" s="127">
        <f t="shared" si="14"/>
        <v>37069</v>
      </c>
      <c r="X30" s="102">
        <f aca="true" t="shared" si="29" ref="W30:X65">+P30+T30</f>
        <v>0</v>
      </c>
      <c r="Y30" s="73">
        <f t="shared" si="27"/>
        <v>37069</v>
      </c>
      <c r="Z30" s="117">
        <f t="shared" si="28"/>
        <v>621308</v>
      </c>
    </row>
    <row r="31" spans="1:26" ht="13.5" customHeight="1">
      <c r="A31" s="42">
        <v>18</v>
      </c>
      <c r="B31" s="43" t="s">
        <v>71</v>
      </c>
      <c r="C31" s="100">
        <v>0</v>
      </c>
      <c r="D31" s="95">
        <v>789</v>
      </c>
      <c r="E31" s="115">
        <f t="shared" si="16"/>
        <v>789</v>
      </c>
      <c r="F31" s="96">
        <f t="shared" si="17"/>
        <v>9458</v>
      </c>
      <c r="G31" s="100">
        <v>0</v>
      </c>
      <c r="H31" s="96">
        <v>0</v>
      </c>
      <c r="I31" s="116">
        <f t="shared" si="18"/>
        <v>0</v>
      </c>
      <c r="J31" s="142">
        <f t="shared" si="19"/>
        <v>0</v>
      </c>
      <c r="K31" s="101">
        <f t="shared" si="20"/>
        <v>0</v>
      </c>
      <c r="L31" s="95">
        <f>SUM(D31,H31)</f>
        <v>789</v>
      </c>
      <c r="M31" s="95">
        <f t="shared" si="21"/>
        <v>789</v>
      </c>
      <c r="N31" s="114">
        <f t="shared" si="22"/>
        <v>9458</v>
      </c>
      <c r="O31" s="143">
        <v>37854</v>
      </c>
      <c r="P31" s="102">
        <v>2008</v>
      </c>
      <c r="Q31" s="115">
        <f t="shared" si="23"/>
        <v>39862</v>
      </c>
      <c r="R31" s="142">
        <f t="shared" si="24"/>
        <v>616218</v>
      </c>
      <c r="S31" s="97">
        <v>3089</v>
      </c>
      <c r="T31" s="97">
        <v>2348</v>
      </c>
      <c r="U31" s="116">
        <f t="shared" si="25"/>
        <v>5437</v>
      </c>
      <c r="V31" s="96">
        <f t="shared" si="26"/>
        <v>50389</v>
      </c>
      <c r="W31" s="127">
        <f t="shared" si="14"/>
        <v>40943</v>
      </c>
      <c r="X31" s="102">
        <f t="shared" si="29"/>
        <v>4356</v>
      </c>
      <c r="Y31" s="73">
        <f t="shared" si="27"/>
        <v>45299</v>
      </c>
      <c r="Z31" s="117">
        <f t="shared" si="28"/>
        <v>666607</v>
      </c>
    </row>
    <row r="32" spans="1:26" ht="12.75">
      <c r="A32" s="42">
        <v>19</v>
      </c>
      <c r="B32" s="43" t="s">
        <v>72</v>
      </c>
      <c r="C32" s="100">
        <v>0</v>
      </c>
      <c r="D32" s="95">
        <v>0</v>
      </c>
      <c r="E32" s="115">
        <f t="shared" si="16"/>
        <v>0</v>
      </c>
      <c r="F32" s="96">
        <f t="shared" si="17"/>
        <v>9458</v>
      </c>
      <c r="G32" s="100">
        <v>0</v>
      </c>
      <c r="H32" s="96">
        <v>0</v>
      </c>
      <c r="I32" s="116">
        <f t="shared" si="18"/>
        <v>0</v>
      </c>
      <c r="J32" s="142">
        <f t="shared" si="19"/>
        <v>0</v>
      </c>
      <c r="K32" s="101">
        <f t="shared" si="20"/>
        <v>0</v>
      </c>
      <c r="L32" s="95">
        <v>0</v>
      </c>
      <c r="M32" s="95">
        <f t="shared" si="21"/>
        <v>0</v>
      </c>
      <c r="N32" s="114">
        <f t="shared" si="22"/>
        <v>9458</v>
      </c>
      <c r="O32" s="143">
        <v>14258</v>
      </c>
      <c r="P32" s="102">
        <v>0</v>
      </c>
      <c r="Q32" s="115">
        <f t="shared" si="23"/>
        <v>14258</v>
      </c>
      <c r="R32" s="142">
        <f t="shared" si="24"/>
        <v>630476</v>
      </c>
      <c r="S32" s="97">
        <v>2981</v>
      </c>
      <c r="T32" s="97">
        <v>0</v>
      </c>
      <c r="U32" s="116">
        <f t="shared" si="25"/>
        <v>2981</v>
      </c>
      <c r="V32" s="96">
        <f t="shared" si="26"/>
        <v>53370</v>
      </c>
      <c r="W32" s="127">
        <f t="shared" si="14"/>
        <v>17239</v>
      </c>
      <c r="X32" s="102">
        <f t="shared" si="29"/>
        <v>0</v>
      </c>
      <c r="Y32" s="73">
        <f t="shared" si="27"/>
        <v>17239</v>
      </c>
      <c r="Z32" s="117">
        <f t="shared" si="28"/>
        <v>683846</v>
      </c>
    </row>
    <row r="33" spans="1:26" ht="12.75">
      <c r="A33" s="42">
        <v>20</v>
      </c>
      <c r="B33" s="43" t="s">
        <v>73</v>
      </c>
      <c r="C33" s="100">
        <v>0</v>
      </c>
      <c r="D33" s="95">
        <v>0</v>
      </c>
      <c r="E33" s="115">
        <f t="shared" si="16"/>
        <v>0</v>
      </c>
      <c r="F33" s="96">
        <f t="shared" si="17"/>
        <v>9458</v>
      </c>
      <c r="G33" s="100">
        <v>0</v>
      </c>
      <c r="H33" s="96">
        <v>0</v>
      </c>
      <c r="I33" s="116">
        <f t="shared" si="18"/>
        <v>0</v>
      </c>
      <c r="J33" s="142">
        <f t="shared" si="19"/>
        <v>0</v>
      </c>
      <c r="K33" s="101">
        <f t="shared" si="20"/>
        <v>0</v>
      </c>
      <c r="L33" s="95">
        <v>0</v>
      </c>
      <c r="M33" s="95">
        <f t="shared" si="21"/>
        <v>0</v>
      </c>
      <c r="N33" s="114">
        <f t="shared" si="22"/>
        <v>9458</v>
      </c>
      <c r="O33" s="143">
        <v>41028</v>
      </c>
      <c r="P33" s="102">
        <v>0</v>
      </c>
      <c r="Q33" s="115">
        <f t="shared" si="23"/>
        <v>41028</v>
      </c>
      <c r="R33" s="142">
        <f t="shared" si="24"/>
        <v>671504</v>
      </c>
      <c r="S33" s="97">
        <v>4735</v>
      </c>
      <c r="T33" s="97">
        <v>0</v>
      </c>
      <c r="U33" s="116">
        <f t="shared" si="25"/>
        <v>4735</v>
      </c>
      <c r="V33" s="96">
        <f t="shared" si="26"/>
        <v>58105</v>
      </c>
      <c r="W33" s="127">
        <f t="shared" si="14"/>
        <v>45763</v>
      </c>
      <c r="X33" s="102">
        <f t="shared" si="29"/>
        <v>0</v>
      </c>
      <c r="Y33" s="73">
        <f t="shared" si="27"/>
        <v>45763</v>
      </c>
      <c r="Z33" s="117">
        <f t="shared" si="28"/>
        <v>729609</v>
      </c>
    </row>
    <row r="34" spans="1:26" ht="12.75">
      <c r="A34" s="42">
        <v>21</v>
      </c>
      <c r="B34" s="43" t="s">
        <v>80</v>
      </c>
      <c r="C34" s="100">
        <v>210</v>
      </c>
      <c r="D34" s="95">
        <v>0</v>
      </c>
      <c r="E34" s="115">
        <f t="shared" si="16"/>
        <v>210</v>
      </c>
      <c r="F34" s="96">
        <f t="shared" si="17"/>
        <v>9668</v>
      </c>
      <c r="G34" s="100">
        <v>0</v>
      </c>
      <c r="H34" s="96">
        <v>0</v>
      </c>
      <c r="I34" s="116">
        <f t="shared" si="18"/>
        <v>0</v>
      </c>
      <c r="J34" s="142">
        <f t="shared" si="19"/>
        <v>0</v>
      </c>
      <c r="K34" s="101">
        <f t="shared" si="20"/>
        <v>210</v>
      </c>
      <c r="L34" s="95">
        <v>0</v>
      </c>
      <c r="M34" s="95">
        <f t="shared" si="21"/>
        <v>210</v>
      </c>
      <c r="N34" s="114">
        <f t="shared" si="22"/>
        <v>9668</v>
      </c>
      <c r="O34" s="143">
        <v>36610</v>
      </c>
      <c r="P34" s="102">
        <v>0</v>
      </c>
      <c r="Q34" s="115">
        <f t="shared" si="23"/>
        <v>36610</v>
      </c>
      <c r="R34" s="142">
        <f t="shared" si="24"/>
        <v>708114</v>
      </c>
      <c r="S34" s="97">
        <v>17149</v>
      </c>
      <c r="T34" s="97">
        <v>0</v>
      </c>
      <c r="U34" s="116">
        <f t="shared" si="25"/>
        <v>17149</v>
      </c>
      <c r="V34" s="96">
        <f t="shared" si="26"/>
        <v>75254</v>
      </c>
      <c r="W34" s="127">
        <f t="shared" si="14"/>
        <v>53759</v>
      </c>
      <c r="X34" s="102">
        <f t="shared" si="29"/>
        <v>0</v>
      </c>
      <c r="Y34" s="73">
        <f t="shared" si="27"/>
        <v>53759</v>
      </c>
      <c r="Z34" s="117">
        <f t="shared" si="28"/>
        <v>783368</v>
      </c>
    </row>
    <row r="35" spans="1:26" ht="12.75">
      <c r="A35" s="42">
        <v>22</v>
      </c>
      <c r="B35" s="43" t="s">
        <v>81</v>
      </c>
      <c r="C35" s="100">
        <v>290</v>
      </c>
      <c r="D35" s="95">
        <v>419</v>
      </c>
      <c r="E35" s="115">
        <f t="shared" si="16"/>
        <v>709</v>
      </c>
      <c r="F35" s="96">
        <f t="shared" si="17"/>
        <v>10377</v>
      </c>
      <c r="G35" s="100">
        <v>0</v>
      </c>
      <c r="H35" s="96">
        <v>0</v>
      </c>
      <c r="I35" s="116">
        <f t="shared" si="18"/>
        <v>0</v>
      </c>
      <c r="J35" s="142">
        <f t="shared" si="19"/>
        <v>0</v>
      </c>
      <c r="K35" s="101">
        <f t="shared" si="20"/>
        <v>290</v>
      </c>
      <c r="L35" s="82">
        <f>SUM(D35,H35)</f>
        <v>419</v>
      </c>
      <c r="M35" s="95">
        <f t="shared" si="21"/>
        <v>709</v>
      </c>
      <c r="N35" s="114">
        <f t="shared" si="22"/>
        <v>10377</v>
      </c>
      <c r="O35" s="143">
        <v>45513</v>
      </c>
      <c r="P35" s="102">
        <v>-915</v>
      </c>
      <c r="Q35" s="115">
        <f t="shared" si="23"/>
        <v>44598</v>
      </c>
      <c r="R35" s="142">
        <f t="shared" si="24"/>
        <v>752712</v>
      </c>
      <c r="S35" s="97">
        <v>2947</v>
      </c>
      <c r="T35" s="97">
        <v>-184</v>
      </c>
      <c r="U35" s="116">
        <f t="shared" si="25"/>
        <v>2763</v>
      </c>
      <c r="V35" s="96">
        <f t="shared" si="26"/>
        <v>78017</v>
      </c>
      <c r="W35" s="127">
        <f t="shared" si="14"/>
        <v>48460</v>
      </c>
      <c r="X35" s="102">
        <f t="shared" si="29"/>
        <v>-1099</v>
      </c>
      <c r="Y35" s="73">
        <f t="shared" si="27"/>
        <v>47361</v>
      </c>
      <c r="Z35" s="117">
        <f t="shared" si="28"/>
        <v>830729</v>
      </c>
    </row>
    <row r="36" spans="1:26" ht="12.75">
      <c r="A36" s="42">
        <v>23</v>
      </c>
      <c r="B36" s="43" t="s">
        <v>82</v>
      </c>
      <c r="C36" s="100">
        <v>0</v>
      </c>
      <c r="D36" s="95">
        <v>0</v>
      </c>
      <c r="E36" s="115">
        <f t="shared" si="16"/>
        <v>0</v>
      </c>
      <c r="F36" s="96">
        <f t="shared" si="17"/>
        <v>10377</v>
      </c>
      <c r="G36" s="100">
        <v>0</v>
      </c>
      <c r="H36" s="96">
        <v>0</v>
      </c>
      <c r="I36" s="116">
        <f t="shared" si="18"/>
        <v>0</v>
      </c>
      <c r="J36" s="142">
        <f t="shared" si="19"/>
        <v>0</v>
      </c>
      <c r="K36" s="100">
        <f t="shared" si="20"/>
        <v>0</v>
      </c>
      <c r="L36" s="95">
        <v>0</v>
      </c>
      <c r="M36" s="95">
        <f t="shared" si="21"/>
        <v>0</v>
      </c>
      <c r="N36" s="114">
        <f t="shared" si="22"/>
        <v>10377</v>
      </c>
      <c r="O36" s="143">
        <v>5279</v>
      </c>
      <c r="P36" s="102">
        <v>0</v>
      </c>
      <c r="Q36" s="115">
        <f t="shared" si="23"/>
        <v>5279</v>
      </c>
      <c r="R36" s="142">
        <f t="shared" si="24"/>
        <v>757991</v>
      </c>
      <c r="S36" s="97">
        <v>2756</v>
      </c>
      <c r="T36" s="97">
        <v>0</v>
      </c>
      <c r="U36" s="116">
        <f t="shared" si="25"/>
        <v>2756</v>
      </c>
      <c r="V36" s="96">
        <f t="shared" si="26"/>
        <v>80773</v>
      </c>
      <c r="W36" s="127">
        <f t="shared" si="14"/>
        <v>8035</v>
      </c>
      <c r="X36" s="102">
        <f t="shared" si="29"/>
        <v>0</v>
      </c>
      <c r="Y36" s="73">
        <f t="shared" si="27"/>
        <v>8035</v>
      </c>
      <c r="Z36" s="117">
        <f t="shared" si="28"/>
        <v>838764</v>
      </c>
    </row>
    <row r="37" spans="1:26" ht="12.75">
      <c r="A37" s="42">
        <v>24</v>
      </c>
      <c r="B37" s="43" t="s">
        <v>83</v>
      </c>
      <c r="C37" s="100">
        <v>0</v>
      </c>
      <c r="D37" s="95">
        <v>0</v>
      </c>
      <c r="E37" s="115">
        <f t="shared" si="16"/>
        <v>0</v>
      </c>
      <c r="F37" s="96">
        <f t="shared" si="17"/>
        <v>10377</v>
      </c>
      <c r="G37" s="100">
        <v>0</v>
      </c>
      <c r="H37" s="96">
        <v>0</v>
      </c>
      <c r="I37" s="116">
        <f t="shared" si="18"/>
        <v>0</v>
      </c>
      <c r="J37" s="142">
        <f t="shared" si="19"/>
        <v>0</v>
      </c>
      <c r="K37" s="100">
        <f t="shared" si="20"/>
        <v>0</v>
      </c>
      <c r="L37" s="95">
        <v>0</v>
      </c>
      <c r="M37" s="95">
        <f t="shared" si="21"/>
        <v>0</v>
      </c>
      <c r="N37" s="114">
        <f t="shared" si="22"/>
        <v>10377</v>
      </c>
      <c r="O37" s="143">
        <v>31550</v>
      </c>
      <c r="P37" s="102">
        <v>0</v>
      </c>
      <c r="Q37" s="115">
        <f t="shared" si="23"/>
        <v>31550</v>
      </c>
      <c r="R37" s="142">
        <f t="shared" si="24"/>
        <v>789541</v>
      </c>
      <c r="S37" s="97">
        <v>3839</v>
      </c>
      <c r="T37" s="97">
        <v>-274</v>
      </c>
      <c r="U37" s="116">
        <f t="shared" si="25"/>
        <v>3565</v>
      </c>
      <c r="V37" s="96">
        <f t="shared" si="26"/>
        <v>84338</v>
      </c>
      <c r="W37" s="127">
        <f t="shared" si="14"/>
        <v>35389</v>
      </c>
      <c r="X37" s="102">
        <f t="shared" si="29"/>
        <v>-274</v>
      </c>
      <c r="Y37" s="73">
        <f t="shared" si="27"/>
        <v>35115</v>
      </c>
      <c r="Z37" s="117">
        <f t="shared" si="28"/>
        <v>873879</v>
      </c>
    </row>
    <row r="38" spans="1:26" ht="12.75">
      <c r="A38" s="42">
        <v>25</v>
      </c>
      <c r="B38" s="43" t="s">
        <v>84</v>
      </c>
      <c r="C38" s="100">
        <v>0</v>
      </c>
      <c r="D38" s="95">
        <v>0</v>
      </c>
      <c r="E38" s="115">
        <f t="shared" si="16"/>
        <v>0</v>
      </c>
      <c r="F38" s="96">
        <f t="shared" si="17"/>
        <v>10377</v>
      </c>
      <c r="G38" s="100">
        <v>0</v>
      </c>
      <c r="H38" s="96">
        <v>0</v>
      </c>
      <c r="I38" s="116">
        <f t="shared" si="18"/>
        <v>0</v>
      </c>
      <c r="J38" s="142">
        <f t="shared" si="19"/>
        <v>0</v>
      </c>
      <c r="K38" s="100">
        <f t="shared" si="20"/>
        <v>0</v>
      </c>
      <c r="L38" s="95">
        <v>0</v>
      </c>
      <c r="M38" s="95">
        <f t="shared" si="21"/>
        <v>0</v>
      </c>
      <c r="N38" s="114">
        <f t="shared" si="22"/>
        <v>10377</v>
      </c>
      <c r="O38" s="143">
        <v>41960</v>
      </c>
      <c r="P38" s="102">
        <v>0</v>
      </c>
      <c r="Q38" s="115">
        <f t="shared" si="23"/>
        <v>41960</v>
      </c>
      <c r="R38" s="142">
        <f t="shared" si="24"/>
        <v>831501</v>
      </c>
      <c r="S38" s="97">
        <v>2942</v>
      </c>
      <c r="T38" s="97">
        <v>-613</v>
      </c>
      <c r="U38" s="116">
        <f t="shared" si="25"/>
        <v>2329</v>
      </c>
      <c r="V38" s="96">
        <f t="shared" si="26"/>
        <v>86667</v>
      </c>
      <c r="W38" s="127">
        <f t="shared" si="14"/>
        <v>44902</v>
      </c>
      <c r="X38" s="102">
        <f t="shared" si="29"/>
        <v>-613</v>
      </c>
      <c r="Y38" s="73">
        <f t="shared" si="27"/>
        <v>44289</v>
      </c>
      <c r="Z38" s="117">
        <f t="shared" si="28"/>
        <v>918168</v>
      </c>
    </row>
    <row r="39" spans="1:26" ht="12.75">
      <c r="A39" s="42">
        <v>26</v>
      </c>
      <c r="B39" s="43" t="s">
        <v>85</v>
      </c>
      <c r="C39" s="100">
        <v>0</v>
      </c>
      <c r="D39" s="95">
        <v>185</v>
      </c>
      <c r="E39" s="115">
        <f t="shared" si="16"/>
        <v>185</v>
      </c>
      <c r="F39" s="96">
        <f t="shared" si="17"/>
        <v>10562</v>
      </c>
      <c r="G39" s="100">
        <v>0</v>
      </c>
      <c r="H39" s="96">
        <v>0</v>
      </c>
      <c r="I39" s="116">
        <f t="shared" si="18"/>
        <v>0</v>
      </c>
      <c r="J39" s="142">
        <f t="shared" si="19"/>
        <v>0</v>
      </c>
      <c r="K39" s="100">
        <f t="shared" si="20"/>
        <v>0</v>
      </c>
      <c r="L39" s="95">
        <v>185</v>
      </c>
      <c r="M39" s="95">
        <v>185</v>
      </c>
      <c r="N39" s="114">
        <f t="shared" si="22"/>
        <v>10562</v>
      </c>
      <c r="O39" s="143">
        <v>18586</v>
      </c>
      <c r="P39" s="102">
        <v>2962</v>
      </c>
      <c r="Q39" s="115">
        <f t="shared" si="23"/>
        <v>21548</v>
      </c>
      <c r="R39" s="142">
        <f t="shared" si="24"/>
        <v>853049</v>
      </c>
      <c r="S39" s="97">
        <v>3436</v>
      </c>
      <c r="T39" s="97">
        <v>-164</v>
      </c>
      <c r="U39" s="116">
        <f t="shared" si="25"/>
        <v>3272</v>
      </c>
      <c r="V39" s="96">
        <f t="shared" si="26"/>
        <v>89939</v>
      </c>
      <c r="W39" s="127">
        <f t="shared" si="14"/>
        <v>22022</v>
      </c>
      <c r="X39" s="102">
        <f t="shared" si="29"/>
        <v>2798</v>
      </c>
      <c r="Y39" s="73">
        <f t="shared" si="27"/>
        <v>24820</v>
      </c>
      <c r="Z39" s="117">
        <f t="shared" si="28"/>
        <v>942988</v>
      </c>
    </row>
    <row r="40" spans="1:26" ht="12.75">
      <c r="A40" s="42">
        <v>27</v>
      </c>
      <c r="B40" s="43" t="s">
        <v>86</v>
      </c>
      <c r="C40" s="100">
        <v>0</v>
      </c>
      <c r="D40" s="95">
        <v>0</v>
      </c>
      <c r="E40" s="115">
        <f t="shared" si="16"/>
        <v>0</v>
      </c>
      <c r="F40" s="96">
        <f t="shared" si="17"/>
        <v>10562</v>
      </c>
      <c r="G40" s="100">
        <v>0</v>
      </c>
      <c r="H40" s="96">
        <v>0</v>
      </c>
      <c r="I40" s="116">
        <f t="shared" si="18"/>
        <v>0</v>
      </c>
      <c r="J40" s="142">
        <f t="shared" si="19"/>
        <v>0</v>
      </c>
      <c r="K40" s="100">
        <f t="shared" si="20"/>
        <v>0</v>
      </c>
      <c r="L40" s="95">
        <v>0</v>
      </c>
      <c r="M40" s="95">
        <f t="shared" si="21"/>
        <v>0</v>
      </c>
      <c r="N40" s="114">
        <f t="shared" si="22"/>
        <v>10562</v>
      </c>
      <c r="O40" s="143">
        <v>7214</v>
      </c>
      <c r="P40" s="102">
        <v>0</v>
      </c>
      <c r="Q40" s="115">
        <f t="shared" si="23"/>
        <v>7214</v>
      </c>
      <c r="R40" s="142">
        <f t="shared" si="24"/>
        <v>860263</v>
      </c>
      <c r="S40" s="97">
        <v>9004</v>
      </c>
      <c r="T40" s="97">
        <v>-70</v>
      </c>
      <c r="U40" s="116">
        <f t="shared" si="25"/>
        <v>8934</v>
      </c>
      <c r="V40" s="96">
        <f t="shared" si="26"/>
        <v>98873</v>
      </c>
      <c r="W40" s="127">
        <f t="shared" si="14"/>
        <v>16218</v>
      </c>
      <c r="X40" s="102">
        <f t="shared" si="29"/>
        <v>-70</v>
      </c>
      <c r="Y40" s="73">
        <f t="shared" si="27"/>
        <v>16148</v>
      </c>
      <c r="Z40" s="117">
        <f t="shared" si="28"/>
        <v>959136</v>
      </c>
    </row>
    <row r="41" spans="1:26" ht="12.75">
      <c r="A41" s="42">
        <v>28</v>
      </c>
      <c r="B41" s="43" t="s">
        <v>100</v>
      </c>
      <c r="C41" s="100">
        <v>0</v>
      </c>
      <c r="D41" s="95">
        <v>0</v>
      </c>
      <c r="E41" s="115">
        <f t="shared" si="16"/>
        <v>0</v>
      </c>
      <c r="F41" s="96">
        <f t="shared" si="17"/>
        <v>10562</v>
      </c>
      <c r="G41" s="100">
        <v>0</v>
      </c>
      <c r="H41" s="96">
        <v>0</v>
      </c>
      <c r="I41" s="116">
        <f t="shared" si="18"/>
        <v>0</v>
      </c>
      <c r="J41" s="142">
        <f t="shared" si="19"/>
        <v>0</v>
      </c>
      <c r="K41" s="100">
        <f t="shared" si="20"/>
        <v>0</v>
      </c>
      <c r="L41" s="95">
        <v>0</v>
      </c>
      <c r="M41" s="95">
        <f t="shared" si="21"/>
        <v>0</v>
      </c>
      <c r="N41" s="114">
        <f t="shared" si="22"/>
        <v>10562</v>
      </c>
      <c r="O41" s="143">
        <v>8847</v>
      </c>
      <c r="P41" s="102">
        <v>0</v>
      </c>
      <c r="Q41" s="115">
        <f t="shared" si="23"/>
        <v>8847</v>
      </c>
      <c r="R41" s="142">
        <f t="shared" si="24"/>
        <v>869110</v>
      </c>
      <c r="S41" s="97">
        <v>3084</v>
      </c>
      <c r="T41" s="97">
        <v>0</v>
      </c>
      <c r="U41" s="116">
        <f t="shared" si="25"/>
        <v>3084</v>
      </c>
      <c r="V41" s="96">
        <f t="shared" si="26"/>
        <v>101957</v>
      </c>
      <c r="W41" s="127">
        <f t="shared" si="14"/>
        <v>11931</v>
      </c>
      <c r="X41" s="102">
        <f t="shared" si="29"/>
        <v>0</v>
      </c>
      <c r="Y41" s="73">
        <f t="shared" si="27"/>
        <v>11931</v>
      </c>
      <c r="Z41" s="117">
        <f t="shared" si="28"/>
        <v>971067</v>
      </c>
    </row>
    <row r="42" spans="1:26" ht="12.75">
      <c r="A42" s="42">
        <v>29</v>
      </c>
      <c r="B42" s="43" t="s">
        <v>103</v>
      </c>
      <c r="C42" s="100">
        <v>0</v>
      </c>
      <c r="D42" s="95">
        <v>0</v>
      </c>
      <c r="E42" s="115">
        <f t="shared" si="16"/>
        <v>0</v>
      </c>
      <c r="F42" s="96">
        <f t="shared" si="17"/>
        <v>10562</v>
      </c>
      <c r="G42" s="100">
        <v>0</v>
      </c>
      <c r="H42" s="96">
        <v>0</v>
      </c>
      <c r="I42" s="116">
        <f t="shared" si="18"/>
        <v>0</v>
      </c>
      <c r="J42" s="142">
        <f t="shared" si="19"/>
        <v>0</v>
      </c>
      <c r="K42" s="100">
        <f t="shared" si="20"/>
        <v>0</v>
      </c>
      <c r="L42" s="95">
        <v>0</v>
      </c>
      <c r="M42" s="95">
        <f t="shared" si="21"/>
        <v>0</v>
      </c>
      <c r="N42" s="114">
        <f t="shared" si="22"/>
        <v>10562</v>
      </c>
      <c r="O42" s="143">
        <v>7313</v>
      </c>
      <c r="P42" s="102">
        <v>0</v>
      </c>
      <c r="Q42" s="115">
        <f t="shared" si="23"/>
        <v>7313</v>
      </c>
      <c r="R42" s="142">
        <f t="shared" si="24"/>
        <v>876423</v>
      </c>
      <c r="S42" s="97">
        <v>3986</v>
      </c>
      <c r="T42" s="97">
        <v>-28</v>
      </c>
      <c r="U42" s="116">
        <f t="shared" si="25"/>
        <v>3958</v>
      </c>
      <c r="V42" s="96">
        <f t="shared" si="26"/>
        <v>105915</v>
      </c>
      <c r="W42" s="127">
        <f t="shared" si="14"/>
        <v>11299</v>
      </c>
      <c r="X42" s="102">
        <f t="shared" si="29"/>
        <v>-28</v>
      </c>
      <c r="Y42" s="73">
        <f t="shared" si="27"/>
        <v>11271</v>
      </c>
      <c r="Z42" s="117">
        <f t="shared" si="28"/>
        <v>982338</v>
      </c>
    </row>
    <row r="43" spans="1:26" ht="12.75">
      <c r="A43" s="42">
        <v>30</v>
      </c>
      <c r="B43" s="43" t="s">
        <v>105</v>
      </c>
      <c r="C43" s="100">
        <v>0</v>
      </c>
      <c r="D43" s="95">
        <v>0</v>
      </c>
      <c r="E43" s="115">
        <f t="shared" si="16"/>
        <v>0</v>
      </c>
      <c r="F43" s="96">
        <f t="shared" si="17"/>
        <v>10562</v>
      </c>
      <c r="G43" s="100">
        <v>0</v>
      </c>
      <c r="H43" s="96">
        <v>0</v>
      </c>
      <c r="I43" s="116">
        <f t="shared" si="18"/>
        <v>0</v>
      </c>
      <c r="J43" s="142">
        <f t="shared" si="19"/>
        <v>0</v>
      </c>
      <c r="K43" s="100">
        <f t="shared" si="20"/>
        <v>0</v>
      </c>
      <c r="L43" s="95">
        <v>0</v>
      </c>
      <c r="M43" s="95">
        <f t="shared" si="21"/>
        <v>0</v>
      </c>
      <c r="N43" s="114">
        <f t="shared" si="22"/>
        <v>10562</v>
      </c>
      <c r="O43" s="143">
        <v>30066</v>
      </c>
      <c r="P43" s="102">
        <v>0</v>
      </c>
      <c r="Q43" s="115">
        <f t="shared" si="23"/>
        <v>30066</v>
      </c>
      <c r="R43" s="142">
        <f t="shared" si="24"/>
        <v>906489</v>
      </c>
      <c r="S43" s="97">
        <v>3413</v>
      </c>
      <c r="T43" s="97">
        <v>0</v>
      </c>
      <c r="U43" s="116">
        <f t="shared" si="25"/>
        <v>3413</v>
      </c>
      <c r="V43" s="96">
        <f t="shared" si="26"/>
        <v>109328</v>
      </c>
      <c r="W43" s="127">
        <f t="shared" si="14"/>
        <v>33479</v>
      </c>
      <c r="X43" s="102">
        <f t="shared" si="29"/>
        <v>0</v>
      </c>
      <c r="Y43" s="73">
        <f t="shared" si="27"/>
        <v>33479</v>
      </c>
      <c r="Z43" s="117">
        <f t="shared" si="28"/>
        <v>1015817</v>
      </c>
    </row>
    <row r="44" spans="1:26" ht="12.75">
      <c r="A44" s="42">
        <v>31</v>
      </c>
      <c r="B44" s="43" t="s">
        <v>106</v>
      </c>
      <c r="C44" s="100">
        <v>0</v>
      </c>
      <c r="D44" s="95">
        <v>0</v>
      </c>
      <c r="E44" s="115">
        <f t="shared" si="16"/>
        <v>0</v>
      </c>
      <c r="F44" s="96">
        <f t="shared" si="17"/>
        <v>10562</v>
      </c>
      <c r="G44" s="100">
        <v>0</v>
      </c>
      <c r="H44" s="96">
        <v>0</v>
      </c>
      <c r="I44" s="116">
        <f t="shared" si="18"/>
        <v>0</v>
      </c>
      <c r="J44" s="142">
        <f t="shared" si="19"/>
        <v>0</v>
      </c>
      <c r="K44" s="100">
        <f t="shared" si="20"/>
        <v>0</v>
      </c>
      <c r="L44" s="95">
        <v>0</v>
      </c>
      <c r="M44" s="95">
        <f t="shared" si="21"/>
        <v>0</v>
      </c>
      <c r="N44" s="114">
        <f t="shared" si="22"/>
        <v>10562</v>
      </c>
      <c r="O44" s="143">
        <v>26857</v>
      </c>
      <c r="P44" s="102">
        <v>3273</v>
      </c>
      <c r="Q44" s="115">
        <f t="shared" si="23"/>
        <v>30130</v>
      </c>
      <c r="R44" s="142">
        <f t="shared" si="24"/>
        <v>936619</v>
      </c>
      <c r="S44" s="97">
        <v>3210</v>
      </c>
      <c r="T44" s="97">
        <v>414</v>
      </c>
      <c r="U44" s="116">
        <f t="shared" si="25"/>
        <v>3624</v>
      </c>
      <c r="V44" s="96">
        <f t="shared" si="26"/>
        <v>112952</v>
      </c>
      <c r="W44" s="144">
        <f t="shared" si="29"/>
        <v>30067</v>
      </c>
      <c r="X44" s="102">
        <f t="shared" si="29"/>
        <v>3687</v>
      </c>
      <c r="Y44" s="73">
        <f t="shared" si="27"/>
        <v>33754</v>
      </c>
      <c r="Z44" s="117">
        <f>+Z43+Y44</f>
        <v>1049571</v>
      </c>
    </row>
    <row r="45" spans="1:26" ht="12.75">
      <c r="A45" s="42">
        <v>32</v>
      </c>
      <c r="B45" s="43" t="s">
        <v>107</v>
      </c>
      <c r="C45" s="100">
        <v>0</v>
      </c>
      <c r="D45" s="95">
        <v>0</v>
      </c>
      <c r="E45" s="115">
        <f t="shared" si="16"/>
        <v>0</v>
      </c>
      <c r="F45" s="96">
        <f t="shared" si="17"/>
        <v>10562</v>
      </c>
      <c r="G45" s="100">
        <v>0</v>
      </c>
      <c r="H45" s="96">
        <v>0</v>
      </c>
      <c r="I45" s="116">
        <f t="shared" si="18"/>
        <v>0</v>
      </c>
      <c r="J45" s="142">
        <f t="shared" si="19"/>
        <v>0</v>
      </c>
      <c r="K45" s="100">
        <f t="shared" si="20"/>
        <v>0</v>
      </c>
      <c r="L45" s="95">
        <v>0</v>
      </c>
      <c r="M45" s="95">
        <f t="shared" si="21"/>
        <v>0</v>
      </c>
      <c r="N45" s="114">
        <f t="shared" si="22"/>
        <v>10562</v>
      </c>
      <c r="O45" s="143">
        <v>8546</v>
      </c>
      <c r="P45" s="102">
        <v>0</v>
      </c>
      <c r="Q45" s="115">
        <f t="shared" si="23"/>
        <v>8546</v>
      </c>
      <c r="R45" s="142">
        <f t="shared" si="24"/>
        <v>945165</v>
      </c>
      <c r="S45" s="97">
        <v>4372</v>
      </c>
      <c r="T45" s="97">
        <v>0</v>
      </c>
      <c r="U45" s="116">
        <f t="shared" si="25"/>
        <v>4372</v>
      </c>
      <c r="V45" s="96">
        <f t="shared" si="26"/>
        <v>117324</v>
      </c>
      <c r="W45" s="144">
        <f t="shared" si="29"/>
        <v>12918</v>
      </c>
      <c r="X45" s="102">
        <f t="shared" si="29"/>
        <v>0</v>
      </c>
      <c r="Y45" s="73">
        <f t="shared" si="27"/>
        <v>12918</v>
      </c>
      <c r="Z45" s="117">
        <f t="shared" si="28"/>
        <v>1062489</v>
      </c>
    </row>
    <row r="46" spans="1:26" ht="12.75">
      <c r="A46" s="31">
        <v>33</v>
      </c>
      <c r="B46" s="12" t="s">
        <v>108</v>
      </c>
      <c r="C46" s="80">
        <v>0</v>
      </c>
      <c r="D46" s="82">
        <v>0</v>
      </c>
      <c r="E46" s="77">
        <f t="shared" si="16"/>
        <v>0</v>
      </c>
      <c r="F46" s="78">
        <f t="shared" si="17"/>
        <v>10562</v>
      </c>
      <c r="G46" s="80">
        <v>0</v>
      </c>
      <c r="H46" s="78">
        <v>0</v>
      </c>
      <c r="I46" s="76">
        <f t="shared" si="18"/>
        <v>0</v>
      </c>
      <c r="J46" s="120">
        <f t="shared" si="19"/>
        <v>0</v>
      </c>
      <c r="K46" s="80">
        <f t="shared" si="20"/>
        <v>0</v>
      </c>
      <c r="L46" s="82">
        <v>0</v>
      </c>
      <c r="M46" s="82">
        <f t="shared" si="21"/>
        <v>0</v>
      </c>
      <c r="N46" s="83">
        <f t="shared" si="22"/>
        <v>10562</v>
      </c>
      <c r="O46" s="89">
        <v>0</v>
      </c>
      <c r="P46" s="118">
        <v>0</v>
      </c>
      <c r="Q46" s="77">
        <f t="shared" si="23"/>
        <v>0</v>
      </c>
      <c r="R46" s="120">
        <f t="shared" si="24"/>
        <v>945165</v>
      </c>
      <c r="S46" s="81">
        <v>0</v>
      </c>
      <c r="T46" s="81">
        <v>0</v>
      </c>
      <c r="U46" s="76">
        <f t="shared" si="25"/>
        <v>0</v>
      </c>
      <c r="V46" s="78">
        <f t="shared" si="26"/>
        <v>117324</v>
      </c>
      <c r="W46" s="127">
        <f t="shared" si="29"/>
        <v>0</v>
      </c>
      <c r="X46" s="118">
        <f t="shared" si="29"/>
        <v>0</v>
      </c>
      <c r="Y46" s="119">
        <f t="shared" si="27"/>
        <v>0</v>
      </c>
      <c r="Z46" s="88">
        <f t="shared" si="28"/>
        <v>1062489</v>
      </c>
    </row>
    <row r="47" spans="1:26" ht="12.75">
      <c r="A47" s="31">
        <v>34</v>
      </c>
      <c r="B47" s="12" t="s">
        <v>109</v>
      </c>
      <c r="C47" s="80">
        <v>0</v>
      </c>
      <c r="D47" s="82">
        <v>0</v>
      </c>
      <c r="E47" s="77">
        <f t="shared" si="16"/>
        <v>0</v>
      </c>
      <c r="F47" s="78">
        <f t="shared" si="17"/>
        <v>10562</v>
      </c>
      <c r="G47" s="80">
        <v>0</v>
      </c>
      <c r="H47" s="78">
        <v>0</v>
      </c>
      <c r="I47" s="76">
        <f t="shared" si="18"/>
        <v>0</v>
      </c>
      <c r="J47" s="120">
        <f t="shared" si="19"/>
        <v>0</v>
      </c>
      <c r="K47" s="80">
        <f t="shared" si="20"/>
        <v>0</v>
      </c>
      <c r="L47" s="82">
        <v>0</v>
      </c>
      <c r="M47" s="82">
        <f t="shared" si="21"/>
        <v>0</v>
      </c>
      <c r="N47" s="83">
        <f t="shared" si="22"/>
        <v>10562</v>
      </c>
      <c r="O47" s="89">
        <v>0</v>
      </c>
      <c r="P47" s="118">
        <v>0</v>
      </c>
      <c r="Q47" s="77">
        <f t="shared" si="23"/>
        <v>0</v>
      </c>
      <c r="R47" s="120">
        <f t="shared" si="24"/>
        <v>945165</v>
      </c>
      <c r="S47" s="81">
        <v>0</v>
      </c>
      <c r="T47" s="81">
        <v>0</v>
      </c>
      <c r="U47" s="76">
        <f t="shared" si="25"/>
        <v>0</v>
      </c>
      <c r="V47" s="78">
        <f t="shared" si="26"/>
        <v>117324</v>
      </c>
      <c r="W47" s="127">
        <f t="shared" si="29"/>
        <v>0</v>
      </c>
      <c r="X47" s="118">
        <f t="shared" si="29"/>
        <v>0</v>
      </c>
      <c r="Y47" s="119">
        <f t="shared" si="27"/>
        <v>0</v>
      </c>
      <c r="Z47" s="88">
        <f t="shared" si="28"/>
        <v>1062489</v>
      </c>
    </row>
    <row r="48" spans="1:26" ht="12.75">
      <c r="A48" s="31">
        <v>35</v>
      </c>
      <c r="B48" s="12" t="s">
        <v>110</v>
      </c>
      <c r="C48" s="80">
        <v>0</v>
      </c>
      <c r="D48" s="82">
        <v>0</v>
      </c>
      <c r="E48" s="77">
        <f t="shared" si="16"/>
        <v>0</v>
      </c>
      <c r="F48" s="78">
        <f t="shared" si="17"/>
        <v>10562</v>
      </c>
      <c r="G48" s="80">
        <v>0</v>
      </c>
      <c r="H48" s="78">
        <v>0</v>
      </c>
      <c r="I48" s="76">
        <f t="shared" si="18"/>
        <v>0</v>
      </c>
      <c r="J48" s="120">
        <f t="shared" si="19"/>
        <v>0</v>
      </c>
      <c r="K48" s="80">
        <f t="shared" si="20"/>
        <v>0</v>
      </c>
      <c r="L48" s="82">
        <v>0</v>
      </c>
      <c r="M48" s="82">
        <f t="shared" si="21"/>
        <v>0</v>
      </c>
      <c r="N48" s="83">
        <f t="shared" si="22"/>
        <v>10562</v>
      </c>
      <c r="O48" s="89">
        <v>54332</v>
      </c>
      <c r="P48" s="118">
        <v>789</v>
      </c>
      <c r="Q48" s="77">
        <f t="shared" si="23"/>
        <v>55121</v>
      </c>
      <c r="R48" s="120">
        <f t="shared" si="24"/>
        <v>1000286</v>
      </c>
      <c r="S48" s="81">
        <v>10178</v>
      </c>
      <c r="T48" s="81">
        <v>-179</v>
      </c>
      <c r="U48" s="76">
        <f t="shared" si="25"/>
        <v>9999</v>
      </c>
      <c r="V48" s="78">
        <f t="shared" si="26"/>
        <v>127323</v>
      </c>
      <c r="W48" s="127">
        <f t="shared" si="29"/>
        <v>64510</v>
      </c>
      <c r="X48" s="118">
        <f>+P48+T48</f>
        <v>610</v>
      </c>
      <c r="Y48" s="119">
        <f t="shared" si="27"/>
        <v>65120</v>
      </c>
      <c r="Z48" s="88">
        <f t="shared" si="28"/>
        <v>1127609</v>
      </c>
    </row>
    <row r="49" spans="1:26" ht="12.75">
      <c r="A49" s="42">
        <v>36</v>
      </c>
      <c r="B49" s="43" t="s">
        <v>111</v>
      </c>
      <c r="C49" s="100">
        <v>0</v>
      </c>
      <c r="D49" s="95">
        <v>0</v>
      </c>
      <c r="E49" s="115">
        <f t="shared" si="16"/>
        <v>0</v>
      </c>
      <c r="F49" s="96">
        <f t="shared" si="17"/>
        <v>10562</v>
      </c>
      <c r="G49" s="100">
        <v>0</v>
      </c>
      <c r="H49" s="96">
        <v>0</v>
      </c>
      <c r="I49" s="116">
        <f t="shared" si="18"/>
        <v>0</v>
      </c>
      <c r="J49" s="142">
        <f t="shared" si="19"/>
        <v>0</v>
      </c>
      <c r="K49" s="100">
        <f t="shared" si="20"/>
        <v>0</v>
      </c>
      <c r="L49" s="95">
        <v>0</v>
      </c>
      <c r="M49" s="95">
        <f t="shared" si="21"/>
        <v>0</v>
      </c>
      <c r="N49" s="114">
        <f t="shared" si="22"/>
        <v>10562</v>
      </c>
      <c r="O49" s="143">
        <v>8388</v>
      </c>
      <c r="P49" s="102">
        <v>0</v>
      </c>
      <c r="Q49" s="115">
        <f t="shared" si="23"/>
        <v>8388</v>
      </c>
      <c r="R49" s="142">
        <f t="shared" si="24"/>
        <v>1008674</v>
      </c>
      <c r="S49" s="97">
        <v>2289</v>
      </c>
      <c r="T49" s="97">
        <v>0</v>
      </c>
      <c r="U49" s="116">
        <f t="shared" si="25"/>
        <v>2289</v>
      </c>
      <c r="V49" s="96">
        <f t="shared" si="26"/>
        <v>129612</v>
      </c>
      <c r="W49" s="144">
        <f t="shared" si="29"/>
        <v>10677</v>
      </c>
      <c r="X49" s="102">
        <f t="shared" si="29"/>
        <v>0</v>
      </c>
      <c r="Y49" s="73">
        <f t="shared" si="27"/>
        <v>10677</v>
      </c>
      <c r="Z49" s="117">
        <f t="shared" si="28"/>
        <v>1138286</v>
      </c>
    </row>
    <row r="50" spans="1:26" ht="12.75">
      <c r="A50" s="42">
        <v>37</v>
      </c>
      <c r="B50" s="43" t="s">
        <v>113</v>
      </c>
      <c r="C50" s="100">
        <v>0</v>
      </c>
      <c r="D50" s="95">
        <v>0</v>
      </c>
      <c r="E50" s="115">
        <f t="shared" si="16"/>
        <v>0</v>
      </c>
      <c r="F50" s="96">
        <f t="shared" si="17"/>
        <v>10562</v>
      </c>
      <c r="G50" s="100">
        <v>0</v>
      </c>
      <c r="H50" s="96">
        <v>0</v>
      </c>
      <c r="I50" s="116">
        <f t="shared" si="18"/>
        <v>0</v>
      </c>
      <c r="J50" s="142">
        <f t="shared" si="19"/>
        <v>0</v>
      </c>
      <c r="K50" s="100">
        <f t="shared" si="20"/>
        <v>0</v>
      </c>
      <c r="L50" s="95">
        <v>0</v>
      </c>
      <c r="M50" s="95">
        <f t="shared" si="21"/>
        <v>0</v>
      </c>
      <c r="N50" s="114">
        <f t="shared" si="22"/>
        <v>10562</v>
      </c>
      <c r="O50" s="143">
        <v>9582</v>
      </c>
      <c r="P50" s="102">
        <v>0</v>
      </c>
      <c r="Q50" s="115">
        <f t="shared" si="23"/>
        <v>9582</v>
      </c>
      <c r="R50" s="142">
        <f t="shared" si="24"/>
        <v>1018256</v>
      </c>
      <c r="S50" s="97">
        <v>3893</v>
      </c>
      <c r="T50" s="97">
        <v>0</v>
      </c>
      <c r="U50" s="116">
        <f t="shared" si="25"/>
        <v>3893</v>
      </c>
      <c r="V50" s="96">
        <f t="shared" si="26"/>
        <v>133505</v>
      </c>
      <c r="W50" s="144">
        <f t="shared" si="29"/>
        <v>13475</v>
      </c>
      <c r="X50" s="102">
        <f t="shared" si="29"/>
        <v>0</v>
      </c>
      <c r="Y50" s="73">
        <f t="shared" si="27"/>
        <v>13475</v>
      </c>
      <c r="Z50" s="117">
        <f t="shared" si="28"/>
        <v>1151761</v>
      </c>
    </row>
    <row r="51" spans="1:26" ht="12.75">
      <c r="A51" s="42">
        <v>38</v>
      </c>
      <c r="B51" s="43" t="s">
        <v>114</v>
      </c>
      <c r="C51" s="100">
        <v>0</v>
      </c>
      <c r="D51" s="95">
        <v>0</v>
      </c>
      <c r="E51" s="115">
        <f t="shared" si="16"/>
        <v>0</v>
      </c>
      <c r="F51" s="96">
        <f t="shared" si="17"/>
        <v>10562</v>
      </c>
      <c r="G51" s="100">
        <v>0</v>
      </c>
      <c r="H51" s="96">
        <v>0</v>
      </c>
      <c r="I51" s="116">
        <f t="shared" si="18"/>
        <v>0</v>
      </c>
      <c r="J51" s="142">
        <f t="shared" si="19"/>
        <v>0</v>
      </c>
      <c r="K51" s="100">
        <f t="shared" si="20"/>
        <v>0</v>
      </c>
      <c r="L51" s="95">
        <v>0</v>
      </c>
      <c r="M51" s="95">
        <f t="shared" si="21"/>
        <v>0</v>
      </c>
      <c r="N51" s="114">
        <f t="shared" si="22"/>
        <v>10562</v>
      </c>
      <c r="O51" s="143">
        <v>11696</v>
      </c>
      <c r="P51" s="102">
        <v>0</v>
      </c>
      <c r="Q51" s="115">
        <f t="shared" si="23"/>
        <v>11696</v>
      </c>
      <c r="R51" s="142">
        <f t="shared" si="24"/>
        <v>1029952</v>
      </c>
      <c r="S51" s="97">
        <v>2504</v>
      </c>
      <c r="T51" s="97">
        <v>0</v>
      </c>
      <c r="U51" s="116">
        <f t="shared" si="25"/>
        <v>2504</v>
      </c>
      <c r="V51" s="96">
        <f t="shared" si="26"/>
        <v>136009</v>
      </c>
      <c r="W51" s="144">
        <f t="shared" si="29"/>
        <v>14200</v>
      </c>
      <c r="X51" s="102">
        <f t="shared" si="29"/>
        <v>0</v>
      </c>
      <c r="Y51" s="73">
        <f t="shared" si="27"/>
        <v>14200</v>
      </c>
      <c r="Z51" s="117">
        <f t="shared" si="28"/>
        <v>1165961</v>
      </c>
    </row>
    <row r="52" spans="1:26" ht="12.75">
      <c r="A52" s="42">
        <v>39</v>
      </c>
      <c r="B52" s="43" t="s">
        <v>116</v>
      </c>
      <c r="C52" s="100">
        <v>0</v>
      </c>
      <c r="D52" s="95">
        <v>0</v>
      </c>
      <c r="E52" s="115">
        <f t="shared" si="16"/>
        <v>0</v>
      </c>
      <c r="F52" s="96">
        <f t="shared" si="17"/>
        <v>10562</v>
      </c>
      <c r="G52" s="100">
        <v>0</v>
      </c>
      <c r="H52" s="96">
        <v>0</v>
      </c>
      <c r="I52" s="116">
        <f t="shared" si="18"/>
        <v>0</v>
      </c>
      <c r="J52" s="142">
        <f t="shared" si="19"/>
        <v>0</v>
      </c>
      <c r="K52" s="100">
        <f t="shared" si="20"/>
        <v>0</v>
      </c>
      <c r="L52" s="95">
        <v>0</v>
      </c>
      <c r="M52" s="95">
        <f t="shared" si="21"/>
        <v>0</v>
      </c>
      <c r="N52" s="114">
        <f t="shared" si="22"/>
        <v>10562</v>
      </c>
      <c r="O52" s="143">
        <v>14783</v>
      </c>
      <c r="P52" s="102">
        <v>-337</v>
      </c>
      <c r="Q52" s="115">
        <f t="shared" si="23"/>
        <v>14446</v>
      </c>
      <c r="R52" s="142">
        <f t="shared" si="24"/>
        <v>1044398</v>
      </c>
      <c r="S52" s="97">
        <v>2558</v>
      </c>
      <c r="T52" s="97">
        <v>106</v>
      </c>
      <c r="U52" s="116">
        <f t="shared" si="25"/>
        <v>2664</v>
      </c>
      <c r="V52" s="96">
        <f t="shared" si="26"/>
        <v>138673</v>
      </c>
      <c r="W52" s="144">
        <f t="shared" si="29"/>
        <v>17341</v>
      </c>
      <c r="X52" s="102">
        <f t="shared" si="29"/>
        <v>-231</v>
      </c>
      <c r="Y52" s="73">
        <f t="shared" si="27"/>
        <v>17110</v>
      </c>
      <c r="Z52" s="117">
        <f t="shared" si="28"/>
        <v>1183071</v>
      </c>
    </row>
    <row r="53" spans="1:26" ht="12.75">
      <c r="A53" s="42">
        <v>40</v>
      </c>
      <c r="B53" s="43" t="s">
        <v>117</v>
      </c>
      <c r="C53" s="100">
        <v>0</v>
      </c>
      <c r="D53" s="95">
        <v>0</v>
      </c>
      <c r="E53" s="115">
        <f t="shared" si="16"/>
        <v>0</v>
      </c>
      <c r="F53" s="96">
        <f t="shared" si="17"/>
        <v>10562</v>
      </c>
      <c r="G53" s="100">
        <v>0</v>
      </c>
      <c r="H53" s="96">
        <v>0</v>
      </c>
      <c r="I53" s="116">
        <f t="shared" si="18"/>
        <v>0</v>
      </c>
      <c r="J53" s="142">
        <f t="shared" si="19"/>
        <v>0</v>
      </c>
      <c r="K53" s="100">
        <f t="shared" si="20"/>
        <v>0</v>
      </c>
      <c r="L53" s="95">
        <v>0</v>
      </c>
      <c r="M53" s="95">
        <f t="shared" si="21"/>
        <v>0</v>
      </c>
      <c r="N53" s="114">
        <f t="shared" si="22"/>
        <v>10562</v>
      </c>
      <c r="O53" s="143">
        <v>7418</v>
      </c>
      <c r="P53" s="102">
        <v>0</v>
      </c>
      <c r="Q53" s="115">
        <f t="shared" si="23"/>
        <v>7418</v>
      </c>
      <c r="R53" s="142">
        <f t="shared" si="24"/>
        <v>1051816</v>
      </c>
      <c r="S53" s="97">
        <v>2263</v>
      </c>
      <c r="T53" s="97">
        <v>-409</v>
      </c>
      <c r="U53" s="116">
        <f t="shared" si="25"/>
        <v>1854</v>
      </c>
      <c r="V53" s="96">
        <f t="shared" si="26"/>
        <v>140527</v>
      </c>
      <c r="W53" s="144">
        <f t="shared" si="29"/>
        <v>9681</v>
      </c>
      <c r="X53" s="102">
        <f t="shared" si="29"/>
        <v>-409</v>
      </c>
      <c r="Y53" s="73">
        <f t="shared" si="27"/>
        <v>9272</v>
      </c>
      <c r="Z53" s="117">
        <f t="shared" si="28"/>
        <v>1192343</v>
      </c>
    </row>
    <row r="54" spans="1:26" ht="12.75">
      <c r="A54" s="42">
        <v>41</v>
      </c>
      <c r="B54" s="43" t="s">
        <v>118</v>
      </c>
      <c r="C54" s="100">
        <v>0</v>
      </c>
      <c r="D54" s="95">
        <v>0</v>
      </c>
      <c r="E54" s="115">
        <f t="shared" si="16"/>
        <v>0</v>
      </c>
      <c r="F54" s="96">
        <f t="shared" si="17"/>
        <v>10562</v>
      </c>
      <c r="G54" s="100">
        <v>0</v>
      </c>
      <c r="H54" s="96">
        <v>0</v>
      </c>
      <c r="I54" s="116">
        <f t="shared" si="18"/>
        <v>0</v>
      </c>
      <c r="J54" s="142">
        <f t="shared" si="19"/>
        <v>0</v>
      </c>
      <c r="K54" s="100">
        <f t="shared" si="20"/>
        <v>0</v>
      </c>
      <c r="L54" s="95">
        <v>0</v>
      </c>
      <c r="M54" s="95">
        <f t="shared" si="21"/>
        <v>0</v>
      </c>
      <c r="N54" s="114">
        <f t="shared" si="22"/>
        <v>10562</v>
      </c>
      <c r="O54" s="143">
        <v>81316</v>
      </c>
      <c r="P54" s="102">
        <v>0</v>
      </c>
      <c r="Q54" s="115">
        <f t="shared" si="23"/>
        <v>81316</v>
      </c>
      <c r="R54" s="142">
        <f t="shared" si="24"/>
        <v>1133132</v>
      </c>
      <c r="S54" s="97">
        <v>2357</v>
      </c>
      <c r="T54" s="97">
        <v>-163</v>
      </c>
      <c r="U54" s="116">
        <f t="shared" si="25"/>
        <v>2194</v>
      </c>
      <c r="V54" s="96">
        <f t="shared" si="26"/>
        <v>142721</v>
      </c>
      <c r="W54" s="144">
        <f t="shared" si="29"/>
        <v>83673</v>
      </c>
      <c r="X54" s="102">
        <f t="shared" si="29"/>
        <v>-163</v>
      </c>
      <c r="Y54" s="73">
        <f t="shared" si="27"/>
        <v>83510</v>
      </c>
      <c r="Z54" s="117">
        <f t="shared" si="28"/>
        <v>1275853</v>
      </c>
    </row>
    <row r="55" spans="1:26" ht="12.75">
      <c r="A55" s="42">
        <v>42</v>
      </c>
      <c r="B55" s="43" t="s">
        <v>120</v>
      </c>
      <c r="C55" s="100">
        <v>0</v>
      </c>
      <c r="D55" s="95">
        <v>0</v>
      </c>
      <c r="E55" s="115">
        <f>SUM(C55:D55)</f>
        <v>0</v>
      </c>
      <c r="F55" s="96">
        <f>SUM(F54,E55)</f>
        <v>10562</v>
      </c>
      <c r="G55" s="100">
        <v>0</v>
      </c>
      <c r="H55" s="96">
        <v>0</v>
      </c>
      <c r="I55" s="116">
        <f t="shared" si="18"/>
        <v>0</v>
      </c>
      <c r="J55" s="142">
        <f>SUM(J54,I55)</f>
        <v>0</v>
      </c>
      <c r="K55" s="100">
        <f t="shared" si="20"/>
        <v>0</v>
      </c>
      <c r="L55" s="95">
        <v>0</v>
      </c>
      <c r="M55" s="95">
        <f t="shared" si="21"/>
        <v>0</v>
      </c>
      <c r="N55" s="114">
        <f t="shared" si="22"/>
        <v>10562</v>
      </c>
      <c r="O55" s="143">
        <v>17469</v>
      </c>
      <c r="P55" s="102">
        <v>-528</v>
      </c>
      <c r="Q55" s="115">
        <f t="shared" si="23"/>
        <v>16941</v>
      </c>
      <c r="R55" s="142">
        <f t="shared" si="24"/>
        <v>1150073</v>
      </c>
      <c r="S55" s="97">
        <v>3137</v>
      </c>
      <c r="T55" s="97">
        <v>0</v>
      </c>
      <c r="U55" s="116">
        <f t="shared" si="25"/>
        <v>3137</v>
      </c>
      <c r="V55" s="96">
        <f t="shared" si="26"/>
        <v>145858</v>
      </c>
      <c r="W55" s="144">
        <f t="shared" si="29"/>
        <v>20606</v>
      </c>
      <c r="X55" s="102">
        <f t="shared" si="29"/>
        <v>-528</v>
      </c>
      <c r="Y55" s="73">
        <f t="shared" si="27"/>
        <v>20078</v>
      </c>
      <c r="Z55" s="117">
        <f t="shared" si="28"/>
        <v>1295931</v>
      </c>
    </row>
    <row r="56" spans="1:26" ht="12.75">
      <c r="A56" s="31">
        <v>43</v>
      </c>
      <c r="B56" s="12" t="s">
        <v>121</v>
      </c>
      <c r="C56" s="80">
        <v>0</v>
      </c>
      <c r="D56" s="82">
        <v>0</v>
      </c>
      <c r="E56" s="77">
        <f t="shared" si="16"/>
        <v>0</v>
      </c>
      <c r="F56" s="78">
        <f t="shared" si="17"/>
        <v>10562</v>
      </c>
      <c r="G56" s="80">
        <v>0</v>
      </c>
      <c r="H56" s="78">
        <v>0</v>
      </c>
      <c r="I56" s="76">
        <f t="shared" si="18"/>
        <v>0</v>
      </c>
      <c r="J56" s="120">
        <f t="shared" si="19"/>
        <v>0</v>
      </c>
      <c r="K56" s="80">
        <f t="shared" si="20"/>
        <v>0</v>
      </c>
      <c r="L56" s="82">
        <v>0</v>
      </c>
      <c r="M56" s="82">
        <f t="shared" si="21"/>
        <v>0</v>
      </c>
      <c r="N56" s="83">
        <f t="shared" si="22"/>
        <v>10562</v>
      </c>
      <c r="O56" s="89">
        <v>13348</v>
      </c>
      <c r="P56" s="118">
        <v>-289</v>
      </c>
      <c r="Q56" s="77">
        <f t="shared" si="23"/>
        <v>13059</v>
      </c>
      <c r="R56" s="120">
        <f t="shared" si="24"/>
        <v>1163132</v>
      </c>
      <c r="S56" s="81">
        <v>3121</v>
      </c>
      <c r="T56" s="81">
        <v>485</v>
      </c>
      <c r="U56" s="76">
        <f t="shared" si="25"/>
        <v>3606</v>
      </c>
      <c r="V56" s="78">
        <f t="shared" si="26"/>
        <v>149464</v>
      </c>
      <c r="W56" s="127">
        <f t="shared" si="29"/>
        <v>16469</v>
      </c>
      <c r="X56" s="118">
        <f t="shared" si="29"/>
        <v>196</v>
      </c>
      <c r="Y56" s="119">
        <f t="shared" si="27"/>
        <v>16665</v>
      </c>
      <c r="Z56" s="88">
        <f t="shared" si="28"/>
        <v>1312596</v>
      </c>
    </row>
    <row r="57" spans="1:26" ht="12.75">
      <c r="A57" s="35">
        <v>44</v>
      </c>
      <c r="B57" s="36" t="s">
        <v>122</v>
      </c>
      <c r="C57" s="67">
        <v>0</v>
      </c>
      <c r="D57" s="130">
        <v>0</v>
      </c>
      <c r="E57" s="131">
        <f t="shared" si="16"/>
        <v>0</v>
      </c>
      <c r="F57" s="132">
        <f t="shared" si="17"/>
        <v>10562</v>
      </c>
      <c r="G57" s="67">
        <v>0</v>
      </c>
      <c r="H57" s="132">
        <v>0</v>
      </c>
      <c r="I57" s="133">
        <f t="shared" si="18"/>
        <v>0</v>
      </c>
      <c r="J57" s="134">
        <f t="shared" si="19"/>
        <v>0</v>
      </c>
      <c r="K57" s="67">
        <f t="shared" si="20"/>
        <v>0</v>
      </c>
      <c r="L57" s="130">
        <v>0</v>
      </c>
      <c r="M57" s="130">
        <f t="shared" si="21"/>
        <v>0</v>
      </c>
      <c r="N57" s="135">
        <f t="shared" si="22"/>
        <v>10562</v>
      </c>
      <c r="O57" s="136">
        <v>8146</v>
      </c>
      <c r="P57" s="137">
        <v>0</v>
      </c>
      <c r="Q57" s="131">
        <f t="shared" si="23"/>
        <v>8146</v>
      </c>
      <c r="R57" s="134">
        <f t="shared" si="24"/>
        <v>1171278</v>
      </c>
      <c r="S57" s="138">
        <v>1820</v>
      </c>
      <c r="T57" s="138">
        <v>0</v>
      </c>
      <c r="U57" s="133">
        <f t="shared" si="25"/>
        <v>1820</v>
      </c>
      <c r="V57" s="132">
        <f t="shared" si="26"/>
        <v>151284</v>
      </c>
      <c r="W57" s="139">
        <f t="shared" si="29"/>
        <v>9966</v>
      </c>
      <c r="X57" s="137">
        <f t="shared" si="29"/>
        <v>0</v>
      </c>
      <c r="Y57" s="140">
        <f t="shared" si="27"/>
        <v>9966</v>
      </c>
      <c r="Z57" s="141">
        <f t="shared" si="28"/>
        <v>1322562</v>
      </c>
    </row>
    <row r="58" spans="1:26" ht="12.75">
      <c r="A58" s="31">
        <v>45</v>
      </c>
      <c r="B58" s="12" t="s">
        <v>123</v>
      </c>
      <c r="C58" s="80">
        <v>0</v>
      </c>
      <c r="D58" s="82">
        <v>0</v>
      </c>
      <c r="E58" s="77">
        <f t="shared" si="16"/>
        <v>0</v>
      </c>
      <c r="F58" s="78">
        <f t="shared" si="17"/>
        <v>10562</v>
      </c>
      <c r="G58" s="80">
        <v>0</v>
      </c>
      <c r="H58" s="78">
        <v>0</v>
      </c>
      <c r="I58" s="76">
        <f t="shared" si="18"/>
        <v>0</v>
      </c>
      <c r="J58" s="120">
        <f t="shared" si="19"/>
        <v>0</v>
      </c>
      <c r="K58" s="80">
        <f t="shared" si="20"/>
        <v>0</v>
      </c>
      <c r="L58" s="82">
        <v>0</v>
      </c>
      <c r="M58" s="82">
        <f t="shared" si="21"/>
        <v>0</v>
      </c>
      <c r="N58" s="83">
        <f t="shared" si="22"/>
        <v>10562</v>
      </c>
      <c r="O58" s="89">
        <v>11797</v>
      </c>
      <c r="P58" s="118">
        <v>-1088</v>
      </c>
      <c r="Q58" s="77">
        <f t="shared" si="23"/>
        <v>10709</v>
      </c>
      <c r="R58" s="120">
        <f t="shared" si="24"/>
        <v>1181987</v>
      </c>
      <c r="S58" s="81">
        <v>24899</v>
      </c>
      <c r="T58" s="81">
        <v>0</v>
      </c>
      <c r="U58" s="76">
        <f t="shared" si="25"/>
        <v>24899</v>
      </c>
      <c r="V58" s="78">
        <f t="shared" si="26"/>
        <v>176183</v>
      </c>
      <c r="W58" s="127">
        <f t="shared" si="29"/>
        <v>36696</v>
      </c>
      <c r="X58" s="118">
        <f t="shared" si="29"/>
        <v>-1088</v>
      </c>
      <c r="Y58" s="119">
        <f t="shared" si="27"/>
        <v>35608</v>
      </c>
      <c r="Z58" s="88">
        <f t="shared" si="28"/>
        <v>1358170</v>
      </c>
    </row>
    <row r="59" spans="1:26" ht="12.75">
      <c r="A59" s="31">
        <v>46</v>
      </c>
      <c r="B59" s="12" t="s">
        <v>126</v>
      </c>
      <c r="C59" s="80">
        <v>0</v>
      </c>
      <c r="D59" s="82">
        <v>0</v>
      </c>
      <c r="E59" s="77">
        <f t="shared" si="16"/>
        <v>0</v>
      </c>
      <c r="F59" s="78">
        <f t="shared" si="17"/>
        <v>10562</v>
      </c>
      <c r="G59" s="80">
        <v>0</v>
      </c>
      <c r="H59" s="78">
        <v>0</v>
      </c>
      <c r="I59" s="76">
        <f t="shared" si="18"/>
        <v>0</v>
      </c>
      <c r="J59" s="120">
        <f t="shared" si="19"/>
        <v>0</v>
      </c>
      <c r="K59" s="80">
        <f t="shared" si="20"/>
        <v>0</v>
      </c>
      <c r="L59" s="82">
        <v>0</v>
      </c>
      <c r="M59" s="82">
        <f t="shared" si="21"/>
        <v>0</v>
      </c>
      <c r="N59" s="83">
        <f t="shared" si="22"/>
        <v>10562</v>
      </c>
      <c r="O59" s="89">
        <v>54136</v>
      </c>
      <c r="P59" s="118">
        <v>0</v>
      </c>
      <c r="Q59" s="77">
        <f t="shared" si="23"/>
        <v>54136</v>
      </c>
      <c r="R59" s="120">
        <f t="shared" si="24"/>
        <v>1236123</v>
      </c>
      <c r="S59" s="81">
        <v>29334</v>
      </c>
      <c r="T59" s="81">
        <v>0</v>
      </c>
      <c r="U59" s="76">
        <f t="shared" si="25"/>
        <v>29334</v>
      </c>
      <c r="V59" s="78">
        <f t="shared" si="26"/>
        <v>205517</v>
      </c>
      <c r="W59" s="127">
        <f t="shared" si="29"/>
        <v>83470</v>
      </c>
      <c r="X59" s="118">
        <f t="shared" si="29"/>
        <v>0</v>
      </c>
      <c r="Y59" s="119">
        <f t="shared" si="27"/>
        <v>83470</v>
      </c>
      <c r="Z59" s="88">
        <f t="shared" si="28"/>
        <v>1441640</v>
      </c>
    </row>
    <row r="60" spans="1:26" ht="12.75">
      <c r="A60" s="31">
        <v>47</v>
      </c>
      <c r="B60" s="12" t="s">
        <v>127</v>
      </c>
      <c r="C60" s="80">
        <v>0</v>
      </c>
      <c r="D60" s="82">
        <v>0</v>
      </c>
      <c r="E60" s="77">
        <f t="shared" si="16"/>
        <v>0</v>
      </c>
      <c r="F60" s="78">
        <f t="shared" si="17"/>
        <v>10562</v>
      </c>
      <c r="G60" s="80">
        <v>0</v>
      </c>
      <c r="H60" s="78">
        <v>0</v>
      </c>
      <c r="I60" s="76">
        <f t="shared" si="18"/>
        <v>0</v>
      </c>
      <c r="J60" s="120">
        <f t="shared" si="19"/>
        <v>0</v>
      </c>
      <c r="K60" s="80">
        <f t="shared" si="20"/>
        <v>0</v>
      </c>
      <c r="L60" s="82">
        <v>0</v>
      </c>
      <c r="M60" s="82">
        <f t="shared" si="21"/>
        <v>0</v>
      </c>
      <c r="N60" s="83">
        <f t="shared" si="22"/>
        <v>10562</v>
      </c>
      <c r="O60" s="89">
        <v>57892</v>
      </c>
      <c r="P60" s="118">
        <v>-32</v>
      </c>
      <c r="Q60" s="77">
        <f t="shared" si="23"/>
        <v>57860</v>
      </c>
      <c r="R60" s="120">
        <f t="shared" si="24"/>
        <v>1293983</v>
      </c>
      <c r="S60" s="81">
        <v>2133</v>
      </c>
      <c r="T60" s="81">
        <v>0</v>
      </c>
      <c r="U60" s="76">
        <f t="shared" si="25"/>
        <v>2133</v>
      </c>
      <c r="V60" s="78">
        <f t="shared" si="26"/>
        <v>207650</v>
      </c>
      <c r="W60" s="127">
        <f t="shared" si="29"/>
        <v>60025</v>
      </c>
      <c r="X60" s="118">
        <f t="shared" si="29"/>
        <v>-32</v>
      </c>
      <c r="Y60" s="119">
        <f t="shared" si="27"/>
        <v>59993</v>
      </c>
      <c r="Z60" s="88">
        <f t="shared" si="28"/>
        <v>1501633</v>
      </c>
    </row>
    <row r="61" spans="1:26" ht="12.75">
      <c r="A61" s="31">
        <v>48</v>
      </c>
      <c r="B61" s="12" t="s">
        <v>129</v>
      </c>
      <c r="C61" s="80">
        <v>0</v>
      </c>
      <c r="D61" s="82">
        <v>0</v>
      </c>
      <c r="E61" s="77">
        <f t="shared" si="16"/>
        <v>0</v>
      </c>
      <c r="F61" s="78">
        <f t="shared" si="17"/>
        <v>10562</v>
      </c>
      <c r="G61" s="80">
        <v>0</v>
      </c>
      <c r="H61" s="78">
        <v>0</v>
      </c>
      <c r="I61" s="76">
        <f t="shared" si="18"/>
        <v>0</v>
      </c>
      <c r="J61" s="120">
        <f t="shared" si="19"/>
        <v>0</v>
      </c>
      <c r="K61" s="80">
        <f t="shared" si="20"/>
        <v>0</v>
      </c>
      <c r="L61" s="82">
        <v>0</v>
      </c>
      <c r="M61" s="82">
        <f t="shared" si="21"/>
        <v>0</v>
      </c>
      <c r="N61" s="83">
        <f t="shared" si="22"/>
        <v>10562</v>
      </c>
      <c r="O61" s="89">
        <v>23554</v>
      </c>
      <c r="P61" s="118">
        <v>19</v>
      </c>
      <c r="Q61" s="77">
        <f t="shared" si="23"/>
        <v>23573</v>
      </c>
      <c r="R61" s="120">
        <f t="shared" si="24"/>
        <v>1317556</v>
      </c>
      <c r="S61" s="81">
        <v>1538</v>
      </c>
      <c r="T61" s="81">
        <v>2329</v>
      </c>
      <c r="U61" s="76">
        <f t="shared" si="25"/>
        <v>3867</v>
      </c>
      <c r="V61" s="78">
        <f t="shared" si="26"/>
        <v>211517</v>
      </c>
      <c r="W61" s="127">
        <f t="shared" si="29"/>
        <v>25092</v>
      </c>
      <c r="X61" s="118">
        <f t="shared" si="29"/>
        <v>2348</v>
      </c>
      <c r="Y61" s="119">
        <f t="shared" si="27"/>
        <v>27440</v>
      </c>
      <c r="Z61" s="88">
        <f t="shared" si="28"/>
        <v>1529073</v>
      </c>
    </row>
    <row r="62" spans="1:26" ht="12.75">
      <c r="A62" s="31">
        <v>49</v>
      </c>
      <c r="B62" s="12" t="s">
        <v>130</v>
      </c>
      <c r="C62" s="80">
        <v>0</v>
      </c>
      <c r="D62" s="82">
        <v>0</v>
      </c>
      <c r="E62" s="77">
        <f t="shared" si="16"/>
        <v>0</v>
      </c>
      <c r="F62" s="78">
        <f t="shared" si="17"/>
        <v>10562</v>
      </c>
      <c r="G62" s="80">
        <v>0</v>
      </c>
      <c r="H62" s="78">
        <v>0</v>
      </c>
      <c r="I62" s="76">
        <f t="shared" si="18"/>
        <v>0</v>
      </c>
      <c r="J62" s="120">
        <f t="shared" si="19"/>
        <v>0</v>
      </c>
      <c r="K62" s="80">
        <f t="shared" si="20"/>
        <v>0</v>
      </c>
      <c r="L62" s="82">
        <v>0</v>
      </c>
      <c r="M62" s="82">
        <f t="shared" si="21"/>
        <v>0</v>
      </c>
      <c r="N62" s="83">
        <f t="shared" si="22"/>
        <v>10562</v>
      </c>
      <c r="O62" s="89">
        <v>40866</v>
      </c>
      <c r="P62" s="118">
        <v>0</v>
      </c>
      <c r="Q62" s="77">
        <f t="shared" si="23"/>
        <v>40866</v>
      </c>
      <c r="R62" s="120">
        <f t="shared" si="24"/>
        <v>1358422</v>
      </c>
      <c r="S62" s="81">
        <v>30349</v>
      </c>
      <c r="T62" s="81">
        <v>-440</v>
      </c>
      <c r="U62" s="76">
        <f t="shared" si="25"/>
        <v>29909</v>
      </c>
      <c r="V62" s="78">
        <f t="shared" si="26"/>
        <v>241426</v>
      </c>
      <c r="W62" s="127">
        <f t="shared" si="29"/>
        <v>71215</v>
      </c>
      <c r="X62" s="118">
        <f t="shared" si="29"/>
        <v>-440</v>
      </c>
      <c r="Y62" s="119">
        <f t="shared" si="27"/>
        <v>70775</v>
      </c>
      <c r="Z62" s="88">
        <f t="shared" si="28"/>
        <v>1599848</v>
      </c>
    </row>
    <row r="63" spans="1:26" ht="12.75">
      <c r="A63" s="31">
        <v>50</v>
      </c>
      <c r="B63" s="12" t="s">
        <v>133</v>
      </c>
      <c r="C63" s="80">
        <v>0</v>
      </c>
      <c r="D63" s="82">
        <v>0</v>
      </c>
      <c r="E63" s="77">
        <f t="shared" si="16"/>
        <v>0</v>
      </c>
      <c r="F63" s="78">
        <f t="shared" si="17"/>
        <v>10562</v>
      </c>
      <c r="G63" s="80">
        <v>0</v>
      </c>
      <c r="H63" s="78">
        <v>0</v>
      </c>
      <c r="I63" s="76">
        <f t="shared" si="18"/>
        <v>0</v>
      </c>
      <c r="J63" s="120">
        <f t="shared" si="19"/>
        <v>0</v>
      </c>
      <c r="K63" s="80">
        <f t="shared" si="20"/>
        <v>0</v>
      </c>
      <c r="L63" s="82">
        <v>0</v>
      </c>
      <c r="M63" s="82">
        <f t="shared" si="21"/>
        <v>0</v>
      </c>
      <c r="N63" s="83">
        <f t="shared" si="22"/>
        <v>10562</v>
      </c>
      <c r="O63" s="89">
        <v>13231</v>
      </c>
      <c r="P63" s="118">
        <v>-975</v>
      </c>
      <c r="Q63" s="77">
        <f t="shared" si="23"/>
        <v>12256</v>
      </c>
      <c r="R63" s="120">
        <f t="shared" si="24"/>
        <v>1370678</v>
      </c>
      <c r="S63" s="81">
        <v>63775</v>
      </c>
      <c r="T63" s="81">
        <v>-593</v>
      </c>
      <c r="U63" s="76">
        <f t="shared" si="25"/>
        <v>63182</v>
      </c>
      <c r="V63" s="78">
        <f t="shared" si="26"/>
        <v>304608</v>
      </c>
      <c r="W63" s="127">
        <f t="shared" si="29"/>
        <v>77006</v>
      </c>
      <c r="X63" s="118">
        <f t="shared" si="29"/>
        <v>-1568</v>
      </c>
      <c r="Y63" s="119">
        <f t="shared" si="27"/>
        <v>75438</v>
      </c>
      <c r="Z63" s="88">
        <f t="shared" si="28"/>
        <v>1675286</v>
      </c>
    </row>
    <row r="64" spans="1:26" ht="12.75">
      <c r="A64" s="31">
        <v>51</v>
      </c>
      <c r="B64" s="12" t="s">
        <v>134</v>
      </c>
      <c r="C64" s="80">
        <v>0</v>
      </c>
      <c r="D64" s="82">
        <v>0</v>
      </c>
      <c r="E64" s="77">
        <f t="shared" si="16"/>
        <v>0</v>
      </c>
      <c r="F64" s="78">
        <f t="shared" si="17"/>
        <v>10562</v>
      </c>
      <c r="G64" s="80">
        <v>0</v>
      </c>
      <c r="H64" s="78">
        <v>0</v>
      </c>
      <c r="I64" s="76">
        <f t="shared" si="18"/>
        <v>0</v>
      </c>
      <c r="J64" s="120">
        <f t="shared" si="19"/>
        <v>0</v>
      </c>
      <c r="K64" s="80">
        <f t="shared" si="20"/>
        <v>0</v>
      </c>
      <c r="L64" s="82">
        <v>0</v>
      </c>
      <c r="M64" s="82">
        <f t="shared" si="21"/>
        <v>0</v>
      </c>
      <c r="N64" s="83">
        <f t="shared" si="22"/>
        <v>10562</v>
      </c>
      <c r="O64" s="89">
        <v>10957</v>
      </c>
      <c r="P64" s="118">
        <v>-5179</v>
      </c>
      <c r="Q64" s="77">
        <f t="shared" si="23"/>
        <v>5778</v>
      </c>
      <c r="R64" s="120">
        <f t="shared" si="24"/>
        <v>1376456</v>
      </c>
      <c r="S64" s="81">
        <v>27187</v>
      </c>
      <c r="T64" s="81">
        <v>0</v>
      </c>
      <c r="U64" s="76">
        <f t="shared" si="25"/>
        <v>27187</v>
      </c>
      <c r="V64" s="78">
        <f t="shared" si="26"/>
        <v>331795</v>
      </c>
      <c r="W64" s="127">
        <f t="shared" si="29"/>
        <v>38144</v>
      </c>
      <c r="X64" s="118">
        <f t="shared" si="29"/>
        <v>-5179</v>
      </c>
      <c r="Y64" s="119">
        <f t="shared" si="27"/>
        <v>32965</v>
      </c>
      <c r="Z64" s="88">
        <f t="shared" si="28"/>
        <v>1708251</v>
      </c>
    </row>
    <row r="65" spans="1:26" ht="13.5" thickBot="1">
      <c r="A65" s="30">
        <v>52</v>
      </c>
      <c r="B65" s="13" t="s">
        <v>135</v>
      </c>
      <c r="C65" s="122">
        <v>0</v>
      </c>
      <c r="D65" s="123">
        <v>0</v>
      </c>
      <c r="E65" s="124">
        <f t="shared" si="16"/>
        <v>0</v>
      </c>
      <c r="F65" s="125">
        <f t="shared" si="17"/>
        <v>10562</v>
      </c>
      <c r="G65" s="122">
        <v>0</v>
      </c>
      <c r="H65" s="125">
        <v>0</v>
      </c>
      <c r="I65" s="126">
        <f t="shared" si="18"/>
        <v>0</v>
      </c>
      <c r="J65" s="125">
        <f t="shared" si="19"/>
        <v>0</v>
      </c>
      <c r="K65" s="106">
        <f t="shared" si="20"/>
        <v>0</v>
      </c>
      <c r="L65" s="103">
        <v>0</v>
      </c>
      <c r="M65" s="103">
        <f t="shared" si="21"/>
        <v>0</v>
      </c>
      <c r="N65" s="109">
        <f t="shared" si="22"/>
        <v>10562</v>
      </c>
      <c r="O65" s="129">
        <v>11423</v>
      </c>
      <c r="P65" s="110">
        <v>12107</v>
      </c>
      <c r="Q65" s="104">
        <f t="shared" si="23"/>
        <v>23530</v>
      </c>
      <c r="R65" s="121">
        <f t="shared" si="24"/>
        <v>1399986</v>
      </c>
      <c r="S65" s="108">
        <v>59267</v>
      </c>
      <c r="T65" s="108">
        <v>22090</v>
      </c>
      <c r="U65" s="107">
        <f t="shared" si="25"/>
        <v>81357</v>
      </c>
      <c r="V65" s="105">
        <f t="shared" si="26"/>
        <v>413152</v>
      </c>
      <c r="W65" s="128">
        <f t="shared" si="29"/>
        <v>70690</v>
      </c>
      <c r="X65" s="118">
        <f t="shared" si="29"/>
        <v>34197</v>
      </c>
      <c r="Y65" s="111">
        <f t="shared" si="27"/>
        <v>104887</v>
      </c>
      <c r="Z65" s="112">
        <f t="shared" si="28"/>
        <v>1813138</v>
      </c>
    </row>
    <row r="66" spans="1:26" ht="12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0"/>
      <c r="T66" s="40"/>
      <c r="U66" s="40"/>
      <c r="V66" s="40"/>
      <c r="W66" s="40"/>
      <c r="X66" s="40"/>
      <c r="Y66" s="40"/>
      <c r="Z66" s="40"/>
    </row>
    <row r="67" spans="2:18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2:18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2:18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2:18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2:18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2:18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2:18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2:18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2:18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2:18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2:18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2:18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2:18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2:18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2:18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2:18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2:18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2:18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2:18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2:18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2:18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2:18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2:18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2:18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2:18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2:18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2:18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2:18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2:18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2:18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2:18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2:18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2:18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2:18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2:18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2:18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2:18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2:18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2:18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2:18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2:18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2:18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2:18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2:18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2:18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2:18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2:18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2:18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2:18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2:18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2:18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2:18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2:18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2:18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2:18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2:18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2:18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2:18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2:18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2:18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2:18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2:18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2:18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2:18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2:18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2:18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2:18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2:18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2:18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2:18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2:18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2:18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2:18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2:18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2:18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2:18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2:18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2:18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2:18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2:18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2:18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2:18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2:18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2:18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2:18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2:18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2:18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2:18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2:18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2:18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2:18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2:18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2:18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2:18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2:18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2:18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2:18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2:18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2:18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2:18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2:18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2:18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2:18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2:18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2:18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2:18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2:18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2:18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2:18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2:18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2:18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2:18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2:18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2:18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2:18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2:18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2:18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2:18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2:18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2:18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2:18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2:18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2:18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2:18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2:18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2:18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2:18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2:18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2:18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2:18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2:18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2:18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2:18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2:18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2:18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2:18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2:18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2:18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2:18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2:18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2:18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2:18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2:18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2:18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2:18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2:18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2:18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2:18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2:18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2:18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2:18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2:18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2:18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2:18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2:18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2:18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2:18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2:18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2:18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2:18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2:18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2:18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2:18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2:18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2:18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2:18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2:18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2:18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2:18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2:18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2:18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2:18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2:18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2:18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2:18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2:18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2:18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2:18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2:18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2:18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2:18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2:18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2:18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2:18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2:18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2:18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2:18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2:18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2:18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2:18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2:18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2:18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2:18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2:18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2:18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2:18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2:18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2:18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2:18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2:18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2:18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2:18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2:18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2:18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2:18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2:18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2:18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2:18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2:18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2:18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2:18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2:18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2:18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2:18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2:18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2:18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2:18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2:18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2:18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2:18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2:18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2:18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2:18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2:18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2:18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2:18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2:18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2:18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2:18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2:18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2:18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2:18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2:18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2:18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2:18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2:18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2:18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2:18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2:18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2:18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2:18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2:18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ht="12.7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ht="12.7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ht="12.7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8" ht="12.7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2:18" ht="12.7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2:18" ht="12.7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2:18" ht="12.7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2:18" ht="12.7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2:18" ht="12.7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2:18" ht="12.7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2:18" ht="12.7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2:18" ht="12.7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2:18" ht="12.7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2:18" ht="12.7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2:18" ht="12.7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2:18" ht="12.7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2:18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2:18" ht="12.7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2:18" ht="12.7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2:18" ht="12.7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2:18" ht="12.7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2:18" ht="12.7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2:18" ht="12.7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2:18" ht="12.7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2:18" ht="12.7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2:18" ht="12.7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2:18" ht="12.7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2:18" ht="12.7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2:18" ht="12.7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2:18" ht="12.7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2:18" ht="12.7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2:18" ht="12.7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2:18" ht="12.7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2:18" ht="12.7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2:18" ht="12.7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2:18" ht="12.7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2:18" ht="12.7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2:18" ht="12.7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2:18" ht="12.7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2:18" ht="12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2:18" ht="12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2:18" ht="12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2:18" ht="12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2:18" ht="12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2:18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2:18" ht="12.7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2:18" ht="12.7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2:18" ht="12.7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2:18" ht="12.7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2:18" ht="12.7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2:18" ht="12.7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2:18" ht="12.7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2:18" ht="12.7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2:18" ht="12.7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2:18" ht="12.7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2:18" ht="12.7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2:18" ht="12.7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2:18" ht="12.7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2:18" ht="12.7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2:18" ht="12.7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2:18" ht="12.7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2:18" ht="12.7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2:18" ht="12.7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2:18" ht="12.7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2:18" ht="12.7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2:18" ht="12.7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2:18" ht="12.7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2:18" ht="12.7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2:18" ht="12.7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2:18" ht="12.7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2:18" ht="12.7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2:18" ht="12.7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2:18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2:18" ht="12.7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2:18" ht="12.7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2:18" ht="12.7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2:18" ht="12.7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2:18" ht="12.7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2:18" ht="12.7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2:18" ht="12.7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2:18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2:18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2:18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2:18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2:18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2:18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2:18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2:18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2:18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2:18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2:18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2:18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2:18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2:18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2:18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2:18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2:18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2:18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2:18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2:18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2:18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2:18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2:18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2:18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2:18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2:18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2:18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2:18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2:18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2:18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2:18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2:18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2:18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2:18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2:18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2:18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2:18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2:18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2:18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2:18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2:18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2:18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2:18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2:18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2:18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2:18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2:18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2:18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2:18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2:18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2:18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2:18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2:18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2:18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2:18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2:18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2:18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2:18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2:18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2:18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2:18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2:18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2:18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2:18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2:18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2:18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2:18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2:18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2:18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2:18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2:18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2:18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2:18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2:18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2:18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2:18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2:18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2:18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2:18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2:18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2:18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2:18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2:18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2:18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2:18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2:18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2:18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2:18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2:18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2:18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2:18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2:18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2:18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2:18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2:18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2:18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2:18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2:18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2:18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2:18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2:18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2:18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2:18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2:18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2:18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2:18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2:18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2:18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2:18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2:18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2:18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2:18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2:18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2:18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2:18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2:18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2:18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2:18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2:18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2:18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2:18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2:18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2:18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2:18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2:18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2:18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2:18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2:18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2:18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2:18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2:18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2:18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2:18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2:18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2:18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2:18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2:18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2:18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2:18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2:18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2:18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2:18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2:18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2:18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2:18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2:18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2:18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2:18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2:18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2:18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2:18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2:18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2:18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2:18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2:18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2:18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2:18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2:18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2:18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2:18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2:18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2:18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2:18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2:18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2:18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2:18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2:18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2:18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2:18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2:18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2:18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2:18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2:18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2:18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2:18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2:18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2:18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2:18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2:18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2:18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2:18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2:18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2:18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2:18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2:18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2:18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2:18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2:18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2:18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2:18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2:18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2:18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2:18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2:18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2:18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2:18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2:18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2:18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2:18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2:18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2:18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2:18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2:18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2:18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2:18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2:18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2:18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2:18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2:18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2:18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2:18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2:18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2:18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2:18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2:18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2:18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2:18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2:18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2:18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2:18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2:18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2:18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2:18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2:18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2:18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2:18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2:18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2:18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2:18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2:18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2:18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2:18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2:18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2:18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2:18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2:18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2:18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2:18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2:18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2:18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2:18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2:18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2:18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2:18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2:18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2:18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2:18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2:18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2:18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2:18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2:18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2:18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2:18" ht="12.7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2:18" ht="12.7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2:18" ht="12.7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2:18" ht="12.7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2:18" ht="12.7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2:18" ht="12.7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2:18" ht="12.7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2:18" ht="12.7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2:18" ht="12.7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2:18" ht="12.7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2:18" ht="12.7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2:18" ht="12.7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2:18" ht="12.7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2:18" ht="12.7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2:18" ht="12.7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2:18" ht="12.7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2:18" ht="12.7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2:18" ht="12.7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2:18" ht="12.7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2:18" ht="12.7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2:18" ht="12.7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2:18" ht="12.7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2:18" ht="12.7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2:18" ht="12.7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2:18" ht="12.7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2:18" ht="12.7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2:18" ht="12.7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2:18" ht="12.7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2:18" ht="12.7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2:18" ht="12.7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2:18" ht="12.7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2:18" ht="12.7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2:18" ht="12.7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2:18" ht="12.7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2:18" ht="12.7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2:18" ht="12.7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2:18" ht="12.7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2:18" ht="12.7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2:18" ht="12.7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2:18" ht="12.7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2:18" ht="12.7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2:18" ht="12.7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2:18" ht="12.7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2:18" ht="12.7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2:18" ht="12.7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2:18" ht="12.7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2:18" ht="12.7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2:18" ht="12.7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2:18" ht="12.7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2:18" ht="12.7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2:18" ht="12.7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2:18" ht="12.7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2:18" ht="12.7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2:18" ht="12.7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2:18" ht="12.7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2:18" ht="12.7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2:18" ht="12.7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2:18" ht="12.7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2:18" ht="12.7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2:18" ht="12.7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2:18" ht="12.7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2:18" ht="12.7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2:18" ht="12.7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2:18" ht="12.7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2:18" ht="12.7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2:18" ht="12.7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2:18" ht="12.7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2:18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2:18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2:18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2:18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2:18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2:18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2:18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2:18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2:18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2:18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2:18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2:18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2:18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2:18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2:18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2:18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2:18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2:18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2:18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2:18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2:18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2:18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2:18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2:18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2:18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2:18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2:18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2:18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2:18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2:18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2:18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2:18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2:18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2:18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2:18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2:18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2:18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2:18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2:18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2:18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2:18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2:18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2:18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2:18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2:18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2:18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2:18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2:18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2:18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2:18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2:18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2:18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2:18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2:18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2:18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2:18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2:18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2:18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2:18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2:18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2:18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2:18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2:18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2:18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2:18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2:18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2:18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2:18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2:18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2:18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2:18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2:18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2:18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2:18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2:18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2:18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2:18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2:18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2:18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2:18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2:18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2:18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2:18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2:18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2:18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2:18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2:18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2:18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2:18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2:18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2:18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2:18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2:18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2:18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2:18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2:18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2:18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2:18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2:18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2:18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2:18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2:18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2:18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2:18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2:18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2:18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2:18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2:18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2:18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2:18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2:18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2:18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2:18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2:18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2:18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2:18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2:18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2:18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2:18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2:18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2:18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2:18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2:18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2:18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2:18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2:18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2:18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2:18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2:18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2:18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2:18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2:18" ht="12.7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2:18" ht="12.7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2:18" ht="12.7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2:18" ht="12.7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2:18" ht="12.7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2:18" ht="12.7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2:18" ht="12.7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2:18" ht="12.7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2:18" ht="12.7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2:18" ht="12.7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2:18" ht="12.7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2:18" ht="12.7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2:18" ht="12.7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2:18" ht="12.7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2:18" ht="12.7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2:18" ht="12.7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2:18" ht="12.7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2:18" ht="12.7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2:18" ht="12.7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2:18" ht="12.7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2:18" ht="12.7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2:18" ht="12.7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2:18" ht="12.7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2:18" ht="12.7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2:18" ht="12.7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2:18" ht="12.7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2:18" ht="12.7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2:18" ht="12.7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2:18" ht="12.7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2:18" ht="12.7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2:18" ht="12.7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2:18" ht="12.7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2:18" ht="12.7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2:18" ht="12.7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2:18" ht="12.7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2:18" ht="12.7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2:18" ht="12.7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2:18" ht="12.7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2:18" ht="12.7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2:18" ht="12.7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2:18" ht="12.7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2:18" ht="12.7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2:18" ht="12.7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2:18" ht="12.7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2:18" ht="12.7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2:18" ht="12.7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2:18" ht="12.7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2:18" ht="12.7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2:18" ht="12.7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2:18" ht="12.7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2:18" ht="12.7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2:18" ht="12.7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2:18" ht="12.7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2:18" ht="12.7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2:18" ht="12.7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2:18" ht="12.7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2:18" ht="12.7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2:18" ht="12.7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2:18" ht="12.7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2:18" ht="12.7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2:18" ht="12.7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2:18" ht="12.7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2:18" ht="12.7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2:18" ht="12.7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2:18" ht="12.7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2:18" ht="12.7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2:18" ht="12.7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2:18" ht="12.7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2:18" ht="12.7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2:18" ht="12.75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2:18" ht="12.75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2:18" ht="12.75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2:18" ht="12.75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2:18" ht="12.7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2:18" ht="12.7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2:18" ht="12.7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2:18" ht="12.7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2:18" ht="12.7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2:18" ht="12.7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2:18" ht="12.7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2:18" ht="12.7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2:18" ht="12.7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2:18" ht="12.7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2:18" ht="12.7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2:18" ht="12.7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2:18" ht="12.7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2:18" ht="12.7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2:18" ht="12.7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2:18" ht="12.7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2:18" ht="12.7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2:18" ht="12.7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2:18" ht="12.7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2:18" ht="12.7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2:18" ht="12.7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2:18" ht="12.7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2:18" ht="12.7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2:18" ht="12.7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2:18" ht="12.7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2:18" ht="12.7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2:18" ht="12.7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2:18" ht="12.7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2:18" ht="12.7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2:18" ht="12.7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2:18" ht="12.7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2:18" ht="12.7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2:18" ht="12.7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2:18" ht="12.7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2:18" ht="12.7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2:18" ht="12.7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2:18" ht="12.7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2:18" ht="12.7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2:18" ht="12.7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2:18" ht="12.7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2:18" ht="12.7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2:18" ht="12.7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2:18" ht="12.7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2:18" ht="12.7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2:18" ht="12.7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2:18" ht="12.7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2:18" ht="12.7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2:18" ht="12.7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2:18" ht="12.7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2:18" ht="12.7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2:18" ht="12.7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2:18" ht="12.7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2:18" ht="12.7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2:18" ht="12.7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2:18" ht="12.7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2:18" ht="12.7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2:18" ht="12.75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2:18" ht="12.75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2:18" ht="12.75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2:18" ht="12.75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2:18" ht="12.7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2:18" ht="12.7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2:18" ht="12.7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2:18" ht="12.7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2:18" ht="12.7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2:18" ht="12.7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2:18" ht="12.7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2:18" ht="12.7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2:18" ht="12.7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2:18" ht="12.7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2:18" ht="12.7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2:18" ht="12.7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2:18" ht="12.7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2:18" ht="12.7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2:18" ht="12.7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2:18" ht="12.7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2:18" ht="12.7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2:18" ht="12.75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2:18" ht="12.75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2:18" ht="12.75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2:18" ht="12.75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2:18" ht="12.75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2:18" ht="12.75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2:18" ht="12.75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2:18" ht="12.7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2:18" ht="12.7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2:18" ht="12.75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2:18" ht="12.75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2:18" ht="12.75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2:18" ht="12.75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2:18" ht="12.75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2:18" ht="12.75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2:18" ht="12.75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2:18" ht="12.75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2:18" ht="12.75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2:18" ht="12.7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2:18" ht="12.7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2:18" ht="12.75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2:18" ht="12.75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2:18" ht="12.75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2:18" ht="12.75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2:18" ht="12.75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2:18" ht="12.75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2:18" ht="12.7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2:18" ht="12.7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2:18" ht="12.75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2:18" ht="12.75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2:18" ht="12.75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2:18" ht="12.75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2:18" ht="12.75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2:18" ht="12.75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2:18" ht="12.75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2:18" ht="12.75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2:18" ht="12.75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2:18" ht="12.75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2:18" ht="12.75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2:18" ht="12.75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2:18" ht="12.75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2:18" ht="12.75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2:18" ht="12.75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2:18" ht="12.75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2:18" ht="12.75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2:18" ht="12.75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2:18" ht="12.75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2:18" ht="12.75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2:18" ht="12.75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2:18" ht="12.75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2:18" ht="12.75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2:18" ht="12.75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2:18" ht="12.75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2:18" ht="12.75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2:18" ht="12.75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2:18" ht="12.75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2:18" ht="12.75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2:18" ht="12.75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2:18" ht="12.75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2:18" ht="12.75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2:18" ht="12.75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2:18" ht="12.75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2:18" ht="12.75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2:18" ht="12.75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2:18" ht="12.75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2:18" ht="12.75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2:18" ht="12.75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2:18" ht="12.75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2:18" ht="12.75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2:18" ht="12.75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2:18" ht="12.75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2:18" ht="12.75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2:18" ht="12.75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2:18" ht="12.75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2:18" ht="12.75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2:18" ht="12.75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2:18" ht="12.75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2:18" ht="12.75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2:18" ht="12.75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2:18" ht="12.75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2:18" ht="12.75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2:18" ht="12.75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2:18" ht="12.75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2:18" ht="12.75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2:18" ht="12.75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2:18" ht="12.75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2:18" ht="12.75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2:18" ht="12.75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2:18" ht="12.75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2:18" ht="12.75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2:18" ht="12.75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2:18" ht="12.75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2:18" ht="12.75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2:18" ht="12.75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2:18" ht="12.75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2:18" ht="12.75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2:18" ht="12.75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2:18" ht="12.75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2:18" ht="12.75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2:18" ht="12.75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2:18" ht="12.75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2:18" ht="12.75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2:18" ht="12.75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2:18" ht="12.75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2:18" ht="12.75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2:18" ht="12.75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2:18" ht="12.75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2:18" ht="12.75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2:18" ht="12.75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2:18" ht="12.75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2:18" ht="12.75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2:18" ht="12.75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2:18" ht="12.75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2:18" ht="12.75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2:18" ht="12.75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2:18" ht="12.75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2:18" ht="12.75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2:18" ht="12.75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2:18" ht="12.75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2:18" ht="12.75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2:18" ht="12.75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2:18" ht="12.75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2:18" ht="12.75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2:18" ht="12.75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2:18" ht="12.75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2:18" ht="12.75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2:18" ht="12.75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2:18" ht="12.75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2:18" ht="12.75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2:18" ht="12.75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2:18" ht="12.75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2:18" ht="12.75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2:18" ht="12.75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2:18" ht="12.75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2:18" ht="12.75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2:18" ht="12.75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2:18" ht="12.75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2:18" ht="12.75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2:18" ht="12.75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2:18" ht="12.75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2:18" ht="12.75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2:18" ht="12.75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2:18" ht="12.75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2:18" ht="12.75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2:18" ht="12.75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2:18" ht="12.75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2:18" ht="12.75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2:18" ht="12.75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2:18" ht="12.75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2:18" ht="12.75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2:18" ht="12.75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2:18" ht="12.75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2:18" ht="12.75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2:18" ht="12.75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2:18" ht="12.75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2:18" ht="12.75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2:18" ht="12.75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2:18" ht="12.75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2:18" ht="12.75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2:18" ht="12.75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2:18" ht="12.75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2:18" ht="12.75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2:18" ht="12.75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2:18" ht="12.75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2:18" ht="12.75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2:18" ht="12.75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2:18" ht="12.75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2:18" ht="12.75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2:18" ht="12.75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2:18" ht="12.75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2:18" ht="12.75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2:18" ht="12.75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2:18" ht="12.75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2:18" ht="12.75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2:18" ht="12.75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2:18" ht="12.75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2:18" ht="12.75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2:18" ht="12.75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2:18" ht="12.75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2:18" ht="12.75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2:18" ht="12.75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2:18" ht="12.75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2:18" ht="12.75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2:18" ht="12.75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2:18" ht="12.75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2:18" ht="12.75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2:18" ht="12.75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2:18" ht="12.75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2:18" ht="12.75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2:18" ht="12.75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2:18" ht="12.75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2:18" ht="12.75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2:18" ht="12.75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2:18" ht="12.75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2:18" ht="12.75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2:18" ht="12.75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2:18" ht="12.75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2:18" ht="12.75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2:18" ht="12.75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2:18" ht="12.75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2:18" ht="12.75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2:18" ht="12.75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2:18" ht="12.75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2:18" ht="12.75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2:18" ht="12.75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2:18" ht="12.75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2:18" ht="12.75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2:18" ht="12.75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2:18" ht="12.75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2:18" ht="12.75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2:18" ht="12.75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2:18" ht="12.75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2:18" ht="12.75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2:18" ht="12.75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2:18" ht="12.75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2:18" ht="12.75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2:18" ht="12.75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2:18" ht="12.75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2:18" ht="12.75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2:18" ht="12.75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2:18" ht="12.75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2:18" ht="12.75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2:18" ht="12.75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2:18" ht="12.75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2:18" ht="12.75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2:18" ht="12.75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2:18" ht="12.75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2:18" ht="12.75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2:18" ht="12.75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2:18" ht="12.75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2:18" ht="12.75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2:18" ht="12.75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2:18" ht="12.75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2:18" ht="12.75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2:18" ht="12.75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2:18" ht="12.75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2:18" ht="12.75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2:18" ht="12.75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2:18" ht="12.75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2:18" ht="12.75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2:18" ht="12.75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2:18" ht="12.75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2:18" ht="12.75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2:18" ht="12.75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2:18" ht="12.75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2:18" ht="12.75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2:18" ht="12.75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2:18" ht="12.75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2:18" ht="12.75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2:18" ht="12.75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2:18" ht="12.75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2:18" ht="12.75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2:18" ht="12.75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2:18" ht="12.75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2:18" ht="12.75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2:18" ht="12.75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2:18" ht="12.75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2:18" ht="12.75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2:18" ht="12.75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2:18" ht="12.75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2:18" ht="12.75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2:18" ht="12.75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2:18" ht="12.75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2:18" ht="12.75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2:18" ht="12.75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2:18" ht="12.75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2:18" ht="12.75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2:18" ht="12.75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2:18" ht="12.75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2:18" ht="12.75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2:18" ht="12.75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2:18" ht="12.75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2:18" ht="12.75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2:18" ht="12.75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2:18" ht="12.75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2:18" ht="12.75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2:18" ht="12.75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2:18" ht="12.75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2:18" ht="12.75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2:18" ht="12.75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2:18" ht="12.75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2:18" ht="12.75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2:18" ht="12.75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2:18" ht="12.75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2:18" ht="12.75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2:18" ht="12.75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2:18" ht="12.75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2:18" ht="12.75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2:18" ht="12.75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2:18" ht="12.75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2:18" ht="12.75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2:18" ht="12.75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2:18" ht="12.75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2:18" ht="12.75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2:18" ht="12.75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2:18" ht="12.75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2:18" ht="12.75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2:18" ht="12.75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2:18" ht="12.75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2:18" ht="12.75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2:18" ht="12.75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2:18" ht="12.75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2:18" ht="12.75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2:18" ht="12.75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2:18" ht="12.75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2:18" ht="12.75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2:18" ht="12.75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2:18" ht="12.75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2:18" ht="12.75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2:18" ht="12.75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2:18" ht="12.75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2:18" ht="12.75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2:18" ht="12.75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2:18" ht="12.75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2:18" ht="12.75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2:18" ht="12.75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2:18" ht="12.75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2:18" ht="12.75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2:18" ht="12.75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2:18" ht="12.75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2:18" ht="12.75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2:18" ht="12.75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2:18" ht="12.75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2:18" ht="12.75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2:18" ht="12.75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2:18" ht="12.75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2:18" ht="12.75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2:18" ht="12.75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2:18" ht="12.75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2:18" ht="12.75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2:18" ht="12.75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2:18" ht="12.75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2:18" ht="12.75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2:18" ht="12.75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2:18" ht="12.75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2:18" ht="12.75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2:18" ht="12.75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2:18" ht="12.75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2:18" ht="12.75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2:18" ht="12.75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2:18" ht="12.75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2:18" ht="12.75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2:18" ht="12.75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2:18" ht="12.75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2:18" ht="12.75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2:18" ht="12.75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2:18" ht="12.75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2:18" ht="12.75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2:18" ht="12.75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2:18" ht="12.75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2:18" ht="12.75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2:18" ht="12.75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2:18" ht="12.75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2:18" ht="12.75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2:18" ht="12.75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2:18" ht="12.75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2:18" ht="12.75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2:18" ht="12.75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2:18" ht="12.75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2:18" ht="12.75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2:18" ht="12.75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2:18" ht="12.75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2:18" ht="12.75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2:18" ht="12.75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2:18" ht="12.75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2:18" ht="12.75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2:18" ht="12.75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2:18" ht="12.75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2:18" ht="12.75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2:18" ht="12.75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2:18" ht="12.75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2:18" ht="12.75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2:18" ht="12.75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2:18" ht="12.75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2:18" ht="12.75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2:18" ht="12.75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2:18" ht="12.75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2:18" ht="12.75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2:18" ht="12.75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2:18" ht="12.75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2:18" ht="12.75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2:18" ht="12.75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2:18" ht="12.75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2:18" ht="12.75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2:18" ht="12.75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2:18" ht="12.75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2:18" ht="12.75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2:18" ht="12.75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2:18" ht="12.75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2:18" ht="12.75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2:18" ht="12.75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2:18" ht="12.75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2:18" ht="12.75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2:18" ht="12.75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2:18" ht="12.75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2:18" ht="12.75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2:18" ht="12.75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2:18" ht="12.75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2:18" ht="12.75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2:18" ht="12.75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2:18" ht="12.75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2:18" ht="12.75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2:18" ht="12.75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2:18" ht="12.75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2:18" ht="12.75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2:18" ht="12.75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2:18" ht="12.75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2:18" ht="12.75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2:18" ht="12.75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2:18" ht="12.75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2:18" ht="12.75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2:18" ht="12.75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2:18" ht="12.75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2:18" ht="12.75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2:18" ht="12.75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2:18" ht="12.75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2:18" ht="12.75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2:18" ht="12.75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2:18" ht="12.75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2:18" ht="12.75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2:18" ht="12.75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2:18" ht="12.75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2:18" ht="12.75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2:18" ht="12.75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2:18" ht="12.75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2:18" ht="12.75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2:18" ht="12.75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2:18" ht="12.75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2:18" ht="12.75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2:18" ht="12.75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2:18" ht="12.75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2:18" ht="12.75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2:18" ht="12.75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2:18" ht="12.75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2:18" ht="12.75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2:18" ht="12.75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2:18" ht="12.75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2:18" ht="12.75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2:18" ht="12.75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2:18" ht="12.75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2:18" ht="12.75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2:18" ht="12.75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2:18" ht="12.75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2:18" ht="12.75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2:18" ht="12.75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2:18" ht="12.75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2:18" ht="12.75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2:18" ht="12.75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2:18" ht="12.75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2:18" ht="12.75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2:18" ht="12.75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2:18" ht="12.75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2:18" ht="12.75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2:18" ht="12.75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2:18" ht="12.75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2:18" ht="12.75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2:18" ht="12.75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2:18" ht="12.75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2:18" ht="12.75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2:18" ht="12.75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2:18" ht="12.75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2:18" ht="12.75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2:18" ht="12.75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2:18" ht="12.75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2:18" ht="12.75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2:18" ht="12.75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2:18" ht="12.75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2:18" ht="12.75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2:18" ht="12.75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2:18" ht="12.75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2:18" ht="12.75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2:18" ht="12.75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2:18" ht="12.75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2:18" ht="12.75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2:18" ht="12.75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2:18" ht="12.75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2:18" ht="12.75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2:18" ht="12.75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2:18" ht="12.75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2:18" ht="12.75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2:18" ht="12.75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2:18" ht="12.75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2:18" ht="12.75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2:18" ht="12.75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2:18" ht="12.75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2:18" ht="12.75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2:18" ht="12.75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2:18" ht="12.75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2:18" ht="12.75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2:18" ht="12.75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2:18" ht="12.75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2:18" ht="12.75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2:18" ht="12.75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2:18" ht="12.75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2:18" ht="12.75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2:18" ht="12.75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2:18" ht="12.75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2:18" ht="12.75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2:18" ht="12.75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2:18" ht="12.75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2:18" ht="12.75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2:18" ht="12.75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2:18" ht="12.75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2:18" ht="12.75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2:18" ht="12.75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2:18" ht="12.75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2:18" ht="12.75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2:18" ht="12.75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2:18" ht="12.75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2:18" ht="12.75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2:18" ht="12.75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2:18" ht="12.75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2:18" ht="12.75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2:18" ht="12.75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2:18" ht="12.75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2:18" ht="12.75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2:18" ht="12.75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2:18" ht="12.75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2:18" ht="12.75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2:18" ht="12.75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2:18" ht="12.75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2:18" ht="12.75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2:18" ht="12.75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2:18" ht="12.75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2:18" ht="12.75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2:18" ht="12.75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2:18" ht="12.75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2:18" ht="12.75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2:18" ht="12.75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2:18" ht="12.75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2:18" ht="12.75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2:18" ht="12.75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2:18" ht="12.75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2:18" ht="12.75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2:18" ht="12.75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2:18" ht="12.75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2:18" ht="12.75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2:18" ht="12.75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2:18" ht="12.75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2:18" ht="12.75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2:18" ht="12.75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2:18" ht="12.75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2:18" ht="12.75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2:18" ht="12.75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2:18" ht="12.75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2:18" ht="12.75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2:18" ht="12.75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2:18" ht="12.75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2:18" ht="12.75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2:18" ht="12.75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2:18" ht="12.75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2:18" ht="12.75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2:18" ht="12.75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2:18" ht="12.75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2:18" ht="12.75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2:18" ht="12.75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2:18" ht="12.75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2:18" ht="12.75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2:18" ht="12.75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2:18" ht="12.75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2:18" ht="12.75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2:18" ht="12.75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2:18" ht="12.75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2:18" ht="12.75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2:18" ht="12.75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2:18" ht="12.75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2:18" ht="12.75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2:18" ht="12.75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2:18" ht="12.75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2:18" ht="12.75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2:18" ht="12.75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2:18" ht="12.75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2:18" ht="12.75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2:18" ht="12.75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2:18" ht="12.75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2:18" ht="12.75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2:18" ht="12.75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2:18" ht="12.75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2:18" ht="12.75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2:18" ht="12.75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2:18" ht="12.75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2:18" ht="12.75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2:18" ht="12.75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2:18" ht="12.75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2:18" ht="12.75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2:18" ht="12.75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2:18" ht="12.75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2:18" ht="12.75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2:18" ht="12.75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2:18" ht="12.75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2:18" ht="12.75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2:18" ht="12.75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2:18" ht="12.75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2:18" ht="12.75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2:18" ht="12.75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2:18" ht="12.75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2:18" ht="12.75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2:18" ht="12.75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2:18" ht="12.75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2:18" ht="12.75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2:18" ht="12.75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2:18" ht="12.75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2:18" ht="12.75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2:18" ht="12.75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2:18" ht="12.75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2:18" ht="12.75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2:18" ht="12.75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2:18" ht="12.75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2:18" ht="12.75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2:18" ht="12.75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2:18" ht="12.75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2:18" ht="12.75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2:18" ht="12.75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2:18" ht="12.75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2:18" ht="12.75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2:18" ht="12.75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2:18" ht="12.75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2:18" ht="12.75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2:18" ht="12.75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2:18" ht="12.75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2:18" ht="12.75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2:18" ht="12.75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2:18" ht="12.75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2:18" ht="12.75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2:18" ht="12.75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2:18" ht="12.75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2:18" ht="12.75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2:18" ht="12.75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2:18" ht="12.75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2:18" ht="12.75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2:18" ht="12.75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2:18" ht="12.75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2:18" ht="12.75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2:18" ht="12.75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2:18" ht="12.75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2:18" ht="12.75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2:18" ht="12.75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2:18" ht="12.75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2:18" ht="12.75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2:18" ht="12.75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2:18" ht="12.75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2:18" ht="12.75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2:18" ht="12.75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2:18" ht="12.75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2:18" ht="12.75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2:18" ht="12.75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2:18" ht="12.75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2:18" ht="12.75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2:18" ht="12.75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2:18" ht="12.75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2:18" ht="12.75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2:18" ht="12.75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2:18" ht="12.75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2:18" ht="12.75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2:18" ht="12.75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2:18" ht="12.75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2:18" ht="12.75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2:18" ht="12.75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2:18" ht="12.75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2:18" ht="12.75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2:18" ht="12.75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2:18" ht="12.75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2:18" ht="12.75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2:18" ht="12.75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2:18" ht="12.75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2:18" ht="12.75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2:18" ht="12.75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2:18" ht="12.75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2:18" ht="12.75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2:18" ht="12.75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2:18" ht="12.75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2:18" ht="12.75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2:18" ht="12.75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2:18" ht="12.75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2:18" ht="12.75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2:18" ht="12.75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2:18" ht="12.75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2:18" ht="12.75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2:18" ht="12.75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2:18" ht="12.75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2:18" ht="12.75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2:18" ht="12.75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2:18" ht="12.75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2:18" ht="12.75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2:18" ht="12.75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2:18" ht="12.75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2:18" ht="12.75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2:18" ht="12.75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2:18" ht="12.75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2:18" ht="12.75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2:18" ht="12.75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2:18" ht="12.75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2:18" ht="12.75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2:18" ht="12.75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2:18" ht="12.75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2:18" ht="12.75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2:18" ht="12.75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2:18" ht="12.75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2:18" ht="12.75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2:18" ht="12.75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2:18" ht="12.75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2:18" ht="12.75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2:18" ht="12.75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2:18" ht="12.75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2:18" ht="12.75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2:18" ht="12.75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2:18" ht="12.75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2:18" ht="12.75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2:18" ht="12.75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2:18" ht="12.75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2:18" ht="12.75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2:18" ht="12.75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2:18" ht="12.75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2:18" ht="12.75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2:18" ht="12.75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2:18" ht="12.75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2:18" ht="12.75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2:18" ht="12.75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2:18" ht="12.75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2:18" ht="12.75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2:18" ht="12.75"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2:18" ht="12.75"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2:18" ht="12.75"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2:18" ht="12.75"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2:18" ht="12.75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2:18" ht="12.75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2:18" ht="12.75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2:18" ht="12.75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2:18" ht="12.75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2:18" ht="12.75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2:18" ht="12.75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2:18" ht="12.75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2:18" ht="12.75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2:18" ht="12.75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2:18" ht="12.75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2:18" ht="12.75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2:18" ht="12.75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2:18" ht="12.75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2:18" ht="12.75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2:18" ht="12.75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2:18" ht="12.75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2:18" ht="12.75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2:18" ht="12.75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2:18" ht="12.75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2:18" ht="12.75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2:18" ht="12.75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2:18" ht="12.75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2:18" ht="12.75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2:18" ht="12.75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2:18" ht="12.75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2:18" ht="12.75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2:18" ht="12.75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2:18" ht="12.75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2:18" ht="12.75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2:18" ht="12.75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2:18" ht="12.75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2:18" ht="12.75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2:18" ht="12.75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2:18" ht="12.75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2:18" ht="12.75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2:18" ht="12.75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2:18" ht="12.75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2:18" ht="12.75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2:18" ht="12.75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2:18" ht="12.75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2:18" ht="12.75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2:18" ht="12.75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2:18" ht="12.75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2:18" ht="12.75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2:18" ht="12.75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2:18" ht="12.75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2:18" ht="12.75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2:18" ht="12.75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2:18" ht="12.75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2:18" ht="12.75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2:18" ht="12.75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2:18" ht="12.75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2:18" ht="12.75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2:18" ht="12.75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2:18" ht="12.75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2:18" ht="12.75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2:18" ht="12.75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2:18" ht="12.75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2:18" ht="12.75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2:18" ht="12.75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2:18" ht="12.75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2:18" ht="12.75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2:18" ht="12.75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2:18" ht="12.75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2:18" ht="12.75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2:18" ht="12.75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2:18" ht="12.75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2:18" ht="12.75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2:18" ht="12.75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2:18" ht="12.75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2:18" ht="12.75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2:18" ht="12.75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2:18" ht="12.75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2:18" ht="12.75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2:18" ht="12.75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2:18" ht="12.75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2:18" ht="12.75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2:18" ht="12.75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2:18" ht="12.75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2:18" ht="12.75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2:18" ht="12.75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2:18" ht="12.75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2:18" ht="12.75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2:18" ht="12.75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2:18" ht="12.75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2:18" ht="12.75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2:18" ht="12.75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2:18" ht="12.75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2:18" ht="12.75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2:18" ht="12.75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2:18" ht="12.75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2:18" ht="12.75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2:18" ht="12.75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2:18" ht="12.75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2:18" ht="12.75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2:18" ht="12.75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2:18" ht="12.75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2:18" ht="12.75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2:18" ht="12.75"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2:18" ht="12.75"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2:18" ht="12.75"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2:18" ht="12.75"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2:18" ht="12.75"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2:18" ht="12.75"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2:18" ht="12.75"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2:18" ht="12.75"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2:18" ht="12.75"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2:18" ht="12.75"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2:18" ht="12.75"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2:18" ht="12.75"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2:18" ht="12.75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2:18" ht="12.75"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2:18" ht="12.75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2:18" ht="12.75"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2:18" ht="12.75"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2:18" ht="12.75"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2:18" ht="12.75"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2:18" ht="12.75"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2:18" ht="12.75"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2:18" ht="12.75"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2:18" ht="12.75"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2:18" ht="12.75"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2:18" ht="12.75"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2:18" ht="12.75"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2:18" ht="12.75"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2:18" ht="12.75"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2:18" ht="12.75"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2:18" ht="12.75"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2:18" ht="12.75"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2:18" ht="12.75"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2:18" ht="12.75"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2:18" ht="12.75"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2:18" ht="12.75"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2:18" ht="12.75"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2:18" ht="12.75"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2:18" ht="12.75"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2:18" ht="12.75"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2:18" ht="12.75"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2:18" ht="12.75"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2:18" ht="12.75"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2:18" ht="12.75"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2:18" ht="12.75"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2:18" ht="12.75"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2:18" ht="12.75"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2:18" ht="12.75"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2:18" ht="12.75"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2:18" ht="12.75"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2:18" ht="12.75"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2:18" ht="12.75"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2:18" ht="12.75"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2:18" ht="12.75"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2:18" ht="12.75"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2:18" ht="12.75"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2:18" ht="12.75"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2:18" ht="12.75"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2:18" ht="12.75"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2:18" ht="12.75"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2:18" ht="12.75"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2:18" ht="12.75"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2:18" ht="12.75"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2:18" ht="12.75"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2:18" ht="12.75"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2:18" ht="12.75"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2:18" ht="12.75"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2:18" ht="12.75"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2:18" ht="12.75"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2:18" ht="12.75"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2:18" ht="12.75"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2:18" ht="12.75"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2:18" ht="12.75"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2:18" ht="12.75"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2:18" ht="12.75"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2:18" ht="12.75"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2:18" ht="12.75"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2:18" ht="12.75"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2:18" ht="12.75"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2:18" ht="12.75"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2:18" ht="12.75"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2:18" ht="12.75"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2:18" ht="12.75"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2:18" ht="12.75"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2:18" ht="12.75"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2:18" ht="12.75"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2:18" ht="12.75"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2:18" ht="12.75"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2:18" ht="12.75"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2:18" ht="12.75"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2:18" ht="12.75"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2:18" ht="12.75"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2:18" ht="12.75"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2:18" ht="12.75"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2:18" ht="12.75"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2:18" ht="12.75"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2:18" ht="12.75"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2:18" ht="12.75"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2:18" ht="12.75"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2:18" ht="12.75"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2:18" ht="12.75"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2:18" ht="12.75"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2:18" ht="12.75"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2:18" ht="12.75"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2:18" ht="12.75"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2:18" ht="12.75"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2:18" ht="12.75"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2:18" ht="12.75"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2:18" ht="12.75"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2:18" ht="12.75"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2:18" ht="12.75"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2:18" ht="12.75"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2:18" ht="12.75"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2:18" ht="12.75"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2:18" ht="12.75"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2:18" ht="12.75"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2:18" ht="12.75"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2:18" ht="12.75"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2:18" ht="12.75"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2:18" ht="12.75"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2:18" ht="12.75"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2:18" ht="12.75"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2:18" ht="12.75"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2:18" ht="12.75"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2:18" ht="12.75"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2:18" ht="12.75"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2:18" ht="12.75"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2:18" ht="12.75"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2:18" ht="12.75"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2:18" ht="12.75"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2:18" ht="12.75"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2:18" ht="12.75"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2:18" ht="12.75"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2:18" ht="12.75"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2:18" ht="12.75"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2:18" ht="12.75"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2:18" ht="12.75"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2:18" ht="12.75"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2:18" ht="12.75"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2:18" ht="12.75"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2:18" ht="12.75"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2:18" ht="12.75"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2:18" ht="12.75"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2:18" ht="12.75"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2:18" ht="12.75"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2:18" ht="12.75"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2:18" ht="12.75"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2:18" ht="12.75"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2:18" ht="12.75"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2:18" ht="12.75"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2:18" ht="12.75"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2:18" ht="12.75"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2:18" ht="12.75"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2:18" ht="12.75"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2:18" ht="12.75"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2:18" ht="12.75"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2:18" ht="12.75"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2:18" ht="12.75"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2:18" ht="12.75"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2:18" ht="12.75"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2:18" ht="12.75"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2:18" ht="12.75"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2:18" ht="12.75"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2:18" ht="12.75"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2:18" ht="12.75"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2:18" ht="12.75"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2:18" ht="12.75"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2:18" ht="12.75"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2:18" ht="12.75"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2:18" ht="12.75"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2:18" ht="12.75"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2:18" ht="12.75"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2:18" ht="12.75"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2:18" ht="12.75"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2:18" ht="12.75"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2:18" ht="12.75"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2:18" ht="12.75"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2:18" ht="12.75"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2:18" ht="12.75"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2:18" ht="12.75"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2:18" ht="12.75"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2:18" ht="12.75"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2:18" ht="12.75"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2:18" ht="12.75"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2:18" ht="12.75"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2:18" ht="12.75"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2:18" ht="12.75"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2:18" ht="12.75"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2:18" ht="12.75"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2:18" ht="12.75"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2:18" ht="12.75"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2:18" ht="12.75"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2:18" ht="12.75"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2:18" ht="12.75"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2:18" ht="12.75"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2:18" ht="12.75"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2:18" ht="12.75"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2:18" ht="12.75"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2:18" ht="12.75"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2:18" ht="12.75"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2:18" ht="12.75"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2:18" ht="12.75"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2:18" ht="12.75"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2:18" ht="12.75"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2:18" ht="12.75"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2:18" ht="12.75"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2:18" ht="12.75"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2:18" ht="12.75"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2:18" ht="12.75"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2:18" ht="12.75"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2:18" ht="12.75"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2:18" ht="12.75"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2:18" ht="12.75"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2:18" ht="12.75"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2:18" ht="12.75"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2:18" ht="12.75"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2:18" ht="12.75"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2:18" ht="12.75"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2:18" ht="12.75"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2:18" ht="12.75"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2:18" ht="12.75"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2:18" ht="12.75"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2:18" ht="12.75"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2:18" ht="12.75"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2:18" ht="12.75"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2:18" ht="12.75"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2:18" ht="12.75"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2:18" ht="12.75"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2:18" ht="12.75"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2:18" ht="12.75"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2:18" ht="12.75"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2:18" ht="12.75"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2:18" ht="12.75"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2:18" ht="12.75"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2:18" ht="12.75"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2:18" ht="12.75"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2:18" ht="12.75"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2:18" ht="12.75"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2:18" ht="12.75"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2:18" ht="12.75"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2:18" ht="12.75"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2:18" ht="12.75"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2:18" ht="12.75"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2:18" ht="12.75"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2:18" ht="12.75"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2:18" ht="12.75"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2:18" ht="12.75"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2:18" ht="12.75"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2:18" ht="12.75"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2:18" ht="12.75"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2:18" ht="12.75"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2:18" ht="12.75"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2:18" ht="12.75"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2:18" ht="12.75"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2:18" ht="12.75"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2:18" ht="12.75"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2:18" ht="12.75"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2:18" ht="12.75"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2:18" ht="12.75"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2:18" ht="12.75"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2:18" ht="12.75"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2:18" ht="12.75"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2:18" ht="12.75"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2:18" ht="12.75"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2:18" ht="12.75"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2:18" ht="12.75"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2:18" ht="12.75"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2:18" ht="12.75"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2:18" ht="12.75"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2:18" ht="12.75"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2:18" ht="12.75"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2:18" ht="12.75"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2:18" ht="12.75"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2:18" ht="12.75"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2:18" ht="12.75"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2:18" ht="12.75"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2:18" ht="12.75"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2:18" ht="12.75"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2:18" ht="12.75"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2:18" ht="12.75"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2:18" ht="12.75"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2:18" ht="12.75"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2:18" ht="12.75"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2:18" ht="12.75"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2:18" ht="12.75"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2:18" ht="12.75"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2:18" ht="12.75"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2:18" ht="12.75"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2:18" ht="12.75"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2:18" ht="12.75"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2:18" ht="12.75"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2:18" ht="12.75"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2:18" ht="12.75"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2:18" ht="12.75"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2:18" ht="12.75"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2:18" ht="12.75"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2:18" ht="12.75"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2:18" ht="12.75"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2:18" ht="12.75"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2:18" ht="12.75"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2:18" ht="12.75"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2:18" ht="12.75"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2:18" ht="12.75"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2:18" ht="12.75"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2:18" ht="12.75"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2:18" ht="12.75"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2:18" ht="12.75"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2:18" ht="12.75"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2:18" ht="12.75"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2:18" ht="12.75"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2:18" ht="12.75"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2:18" ht="12.75"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2:18" ht="12.75"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2:18" ht="12.75"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2:18" ht="12.75"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2:18" ht="12.75"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2:18" ht="12.75"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2:18" ht="12.75"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2:18" ht="12.75"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2:18" ht="12.75"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2:18" ht="12.75"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2:18" ht="12.75"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2:18" ht="12.75"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2:18" ht="12.75"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2:18" ht="12.75"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2:18" ht="12.75"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2:18" ht="12.75"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2:18" ht="12.75"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2:18" ht="12.75"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2:18" ht="12.75"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2:18" ht="12.75"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2:18" ht="12.75"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2:18" ht="12.75"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2:18" ht="12.75"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2:18" ht="12.75"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2:18" ht="12.75"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2:18" ht="12.75"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2:18" ht="12.75"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2:18" ht="12.75"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2:18" ht="12.75"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2:18" ht="12.75"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2:18" ht="12.75"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2:18" ht="12.75"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2:18" ht="12.75"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2:18" ht="12.75"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2:18" ht="12.75"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2:18" ht="12.75"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2:18" ht="12.75"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2:18" ht="12.75"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2:18" ht="12.75"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2:18" ht="12.75"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2:18" ht="12.75"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2:18" ht="12.75"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2:18" ht="12.75"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2:18" ht="12.75"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2:18" ht="12.75"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2:18" ht="12.75"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2:18" ht="12.75"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2:18" ht="12.75"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2:18" ht="12.75"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2:18" ht="12.75"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2:18" ht="12.75"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2:18" ht="12.75"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2:18" ht="12.75"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2:18" ht="12.75"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2:18" ht="12.75"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2:18" ht="12.75"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2:18" ht="12.75"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2:18" ht="12.75"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2:18" ht="12.75"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2:18" ht="12.75"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2:18" ht="12.75"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2:18" ht="12.75"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2:18" ht="12.75"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2:18" ht="12.75"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2:18" ht="12.75"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2:18" ht="12.75"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2:18" ht="12.75"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2:18" ht="12.75"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2:18" ht="12.75"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2:18" ht="12.75"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2:18" ht="12.75"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2:18" ht="12.75"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2:18" ht="12.75"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2:18" ht="12.75"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2:18" ht="12.75"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2:18" ht="12.75"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2:18" ht="12.75"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2:18" ht="12.75"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2:18" ht="12.75"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2:18" ht="12.75"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2:18" ht="12.75"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2:18" ht="12.75"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2:18" ht="12.75"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2:18" ht="12.75"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2:18" ht="12.75"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2:18" ht="12.75"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2:18" ht="12.75"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2:18" ht="12.75"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2:18" ht="12.75"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2:18" ht="12.75"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2:18" ht="12.75"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2:18" ht="12.75"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2:18" ht="12.75"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2:18" ht="12.75"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2:18" ht="12.75"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2:18" ht="12.75"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2:18" ht="12.75"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2:18" ht="12.75"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2:18" ht="12.75"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2:18" ht="12.75"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2:18" ht="12.75"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2:18" ht="12.75"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</row>
    <row r="2516" spans="2:18" ht="12.75"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</row>
    <row r="2517" spans="2:18" ht="12.75"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</row>
    <row r="2518" spans="2:18" ht="12.75"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</row>
    <row r="2519" spans="2:18" ht="12.75"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</row>
    <row r="2520" spans="2:18" ht="12.75"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</row>
    <row r="2521" spans="2:18" ht="12.75"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</row>
    <row r="2522" spans="2:18" ht="12.75"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</row>
    <row r="2523" spans="2:18" ht="12.75"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</row>
    <row r="2524" spans="2:18" ht="12.75"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</row>
    <row r="2525" spans="2:18" ht="12.75"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</row>
    <row r="2526" spans="2:18" ht="12.75"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</row>
    <row r="2527" spans="2:18" ht="12.75"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</row>
    <row r="2528" spans="2:18" ht="12.75"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</row>
    <row r="2529" spans="2:18" ht="12.75"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</row>
    <row r="2530" spans="2:18" ht="12.75"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</row>
    <row r="2531" spans="2:18" ht="12.75"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</row>
    <row r="2532" spans="2:18" ht="12.75"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</row>
    <row r="2533" spans="2:18" ht="12.75"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</row>
    <row r="2534" spans="2:18" ht="12.75"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</row>
    <row r="2535" spans="2:18" ht="12.75"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</row>
    <row r="2536" spans="2:18" ht="12.75"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</row>
    <row r="2537" spans="2:18" ht="12.75"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</row>
    <row r="2538" spans="2:18" ht="12.75"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</row>
    <row r="2539" spans="2:18" ht="12.75"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</row>
    <row r="2540" spans="2:18" ht="12.75"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</row>
    <row r="2541" spans="2:18" ht="12.75"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</row>
    <row r="2542" spans="2:18" ht="12.75"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</row>
    <row r="2543" spans="2:18" ht="12.75"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</row>
    <row r="2544" spans="2:18" ht="12.75"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</row>
    <row r="2545" spans="2:18" ht="12.75"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</row>
    <row r="2546" spans="2:18" ht="12.75"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</row>
    <row r="2547" spans="2:18" ht="12.75"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</row>
    <row r="2548" spans="2:18" ht="12.75"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</row>
    <row r="2549" spans="2:18" ht="12.75"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</row>
    <row r="2550" spans="2:18" ht="12.75"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</row>
    <row r="2551" spans="2:18" ht="12.75"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</row>
    <row r="2552" spans="2:18" ht="12.75"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</row>
    <row r="2553" spans="2:18" ht="12.75"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</row>
    <row r="2554" spans="2:18" ht="12.75"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</row>
    <row r="2555" spans="2:18" ht="12.75"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</row>
    <row r="2556" spans="2:18" ht="12.75"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</row>
    <row r="2557" spans="2:18" ht="12.75"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</row>
    <row r="2558" spans="2:18" ht="12.75"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</row>
    <row r="2559" spans="2:18" ht="12.75"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</row>
    <row r="2560" spans="2:18" ht="12.75"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</row>
    <row r="2561" spans="2:18" ht="12.75"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</row>
    <row r="2562" spans="2:18" ht="12.75"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</row>
    <row r="2563" spans="2:18" ht="12.75"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</row>
    <row r="2564" spans="2:18" ht="12.75"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</row>
    <row r="2565" spans="2:18" ht="12.75"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</row>
    <row r="2566" spans="2:18" ht="12.75"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</row>
    <row r="2567" spans="2:18" ht="12.75"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</row>
    <row r="2568" spans="2:18" ht="12.75"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</row>
    <row r="2569" spans="2:18" ht="12.75"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</row>
    <row r="2570" spans="2:18" ht="12.75"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</row>
    <row r="2571" spans="2:18" ht="12.75"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</row>
    <row r="2572" spans="2:18" ht="12.75"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</row>
    <row r="2573" spans="2:18" ht="12.75"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</row>
    <row r="2574" spans="2:18" ht="12.75"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</row>
    <row r="2575" spans="2:18" ht="12.75"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</row>
    <row r="2576" spans="2:18" ht="12.75"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</row>
    <row r="2577" spans="2:18" ht="12.75"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</row>
    <row r="2578" spans="2:18" ht="12.75"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</row>
    <row r="2579" spans="2:18" ht="12.75"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</row>
    <row r="2580" spans="2:18" ht="12.75"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</row>
    <row r="2581" spans="2:18" ht="12.75"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</row>
    <row r="2582" spans="2:18" ht="12.75"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</row>
    <row r="2583" spans="2:18" ht="12.75"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</row>
    <row r="2584" spans="2:18" ht="12.75"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</row>
    <row r="2585" spans="2:18" ht="12.75"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</row>
    <row r="2586" spans="2:18" ht="12.75"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</row>
    <row r="2587" spans="2:18" ht="12.75"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</row>
    <row r="2588" spans="2:18" ht="12.75"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</row>
    <row r="2589" spans="2:18" ht="12.75"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</row>
    <row r="2590" spans="2:18" ht="12.75"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</row>
    <row r="2591" spans="2:18" ht="12.75"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</row>
    <row r="2592" spans="2:18" ht="12.75"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</row>
    <row r="2593" spans="2:18" ht="12.75"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</row>
    <row r="2594" spans="2:18" ht="12.75"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</row>
    <row r="2595" spans="2:18" ht="12.75"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</row>
    <row r="2596" spans="2:18" ht="12.75"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</row>
    <row r="2597" spans="2:18" ht="12.75"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</row>
    <row r="2598" spans="2:18" ht="12.75"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</row>
    <row r="2599" spans="2:18" ht="12.75"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</row>
    <row r="2600" spans="2:18" ht="12.75"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</row>
    <row r="2601" spans="2:18" ht="12.75"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</row>
    <row r="2602" spans="2:18" ht="12.75"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</row>
    <row r="2603" spans="2:18" ht="12.75"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</row>
    <row r="2604" spans="2:18" ht="12.75"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</row>
    <row r="2605" spans="2:18" ht="12.75"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</row>
    <row r="2606" spans="2:18" ht="12.75"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</row>
    <row r="2607" spans="2:18" ht="12.75"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</row>
    <row r="2608" spans="2:18" ht="12.75"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</row>
    <row r="2609" spans="2:18" ht="12.75"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</row>
    <row r="2610" spans="2:18" ht="12.75"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</row>
    <row r="2611" spans="2:18" ht="12.75"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</row>
    <row r="2612" spans="2:18" ht="12.75"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</row>
    <row r="2613" spans="2:18" ht="12.75"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</row>
    <row r="2614" spans="2:18" ht="12.75"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</row>
    <row r="2615" spans="2:18" ht="12.75"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</row>
    <row r="2616" spans="2:18" ht="12.75"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</row>
    <row r="2617" spans="2:18" ht="12.75"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</row>
    <row r="2618" spans="2:18" ht="12.75"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</row>
    <row r="2619" spans="2:18" ht="12.75"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</row>
    <row r="2620" spans="2:18" ht="12.75"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</row>
    <row r="2621" spans="2:18" ht="12.75"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</row>
    <row r="2622" spans="2:18" ht="12.75"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</row>
    <row r="2623" spans="2:18" ht="12.75"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</row>
    <row r="2624" spans="2:18" ht="12.75"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</row>
    <row r="2625" spans="2:18" ht="12.75"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</row>
    <row r="2626" spans="2:18" ht="12.75"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</row>
    <row r="2627" spans="2:18" ht="12.75"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</row>
    <row r="2628" spans="2:18" ht="12.75"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</row>
    <row r="2629" spans="2:18" ht="12.75"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</row>
    <row r="2630" spans="2:18" ht="12.75"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</row>
    <row r="2631" spans="2:18" ht="12.75"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</row>
    <row r="2632" spans="2:18" ht="12.75"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</row>
    <row r="2633" spans="2:18" ht="12.75"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</row>
    <row r="2634" spans="2:18" ht="12.75"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</row>
    <row r="2635" spans="2:18" ht="12.75"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</row>
    <row r="2636" spans="2:18" ht="12.75"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</row>
    <row r="2637" spans="2:18" ht="12.75"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</row>
    <row r="2638" spans="2:18" ht="12.75"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</row>
    <row r="2639" spans="2:18" ht="12.75"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</row>
    <row r="2640" spans="2:18" ht="12.75"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</row>
    <row r="2641" spans="2:18" ht="12.75"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</row>
    <row r="2642" spans="2:18" ht="12.75"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</row>
    <row r="2643" spans="2:18" ht="12.75"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</row>
    <row r="2644" spans="2:18" ht="12.75"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</row>
    <row r="2645" spans="2:18" ht="12.75"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</row>
    <row r="2646" spans="2:18" ht="12.75"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</row>
    <row r="2647" spans="2:18" ht="12.75"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</row>
    <row r="2648" spans="2:18" ht="12.75"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</row>
    <row r="2649" spans="2:18" ht="12.75"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</row>
    <row r="2650" spans="2:18" ht="12.75"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</row>
    <row r="2651" spans="2:18" ht="12.75"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</row>
    <row r="2652" spans="2:18" ht="12.75"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</row>
    <row r="2653" spans="2:18" ht="12.75"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</row>
    <row r="2654" spans="2:18" ht="12.75"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</row>
    <row r="2655" spans="2:18" ht="12.75"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</row>
    <row r="2656" spans="2:18" ht="12.75"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</row>
    <row r="2657" spans="2:18" ht="12.75"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</row>
    <row r="2658" spans="2:18" ht="12.75"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</row>
    <row r="2659" spans="2:18" ht="12.75"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</row>
    <row r="2660" spans="2:18" ht="12.75"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</row>
    <row r="2661" spans="2:18" ht="12.75"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</row>
    <row r="2662" spans="2:18" ht="12.75"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</row>
    <row r="2663" spans="2:18" ht="12.75"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</row>
    <row r="2664" spans="2:18" ht="12.75"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</row>
    <row r="2665" spans="2:18" ht="12.75"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</row>
    <row r="2666" spans="2:18" ht="12.75"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</row>
    <row r="2667" spans="2:18" ht="12.75"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</row>
    <row r="2668" spans="2:18" ht="12.75"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</row>
    <row r="2669" spans="2:18" ht="12.75"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</row>
    <row r="2670" spans="2:18" ht="12.75"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</row>
    <row r="2671" spans="2:18" ht="12.75"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</row>
    <row r="2672" spans="2:18" ht="12.75"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</row>
    <row r="2673" spans="2:18" ht="12.75"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</row>
    <row r="2674" spans="2:18" ht="12.75"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</row>
    <row r="2675" spans="2:18" ht="12.75"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</row>
    <row r="2676" spans="2:18" ht="12.75"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</row>
    <row r="2677" spans="2:18" ht="12.75"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</row>
    <row r="2678" spans="2:18" ht="12.75"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</row>
    <row r="2679" spans="2:18" ht="12.75"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</row>
    <row r="2680" spans="2:18" ht="12.75"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</row>
    <row r="2681" spans="2:18" ht="12.75"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</row>
    <row r="2682" spans="2:18" ht="12.75"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</row>
    <row r="2683" spans="2:18" ht="12.75"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</row>
    <row r="2684" spans="2:18" ht="12.75"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</row>
    <row r="2685" spans="2:18" ht="12.75"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</row>
    <row r="2686" spans="2:18" ht="12.75"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</row>
    <row r="2687" spans="2:18" ht="12.75"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</row>
    <row r="2688" spans="2:18" ht="12.75"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</row>
    <row r="2689" spans="2:18" ht="12.75"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</row>
    <row r="2690" spans="2:18" ht="12.75"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</row>
    <row r="2691" spans="2:18" ht="12.75"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</row>
    <row r="2692" spans="2:18" ht="12.75"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</row>
    <row r="2693" spans="2:18" ht="12.75"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</row>
    <row r="2694" spans="2:18" ht="12.75"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</row>
    <row r="2695" spans="2:18" ht="12.75"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</row>
    <row r="2696" spans="2:18" ht="12.75"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</row>
    <row r="2697" spans="2:18" ht="12.75"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</row>
    <row r="2698" spans="2:18" ht="12.75"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</row>
    <row r="2699" spans="2:18" ht="12.75"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</row>
    <row r="2700" spans="2:18" ht="12.75"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</row>
    <row r="2701" spans="2:18" ht="12.75"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</row>
    <row r="2702" spans="2:18" ht="12.75"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</row>
    <row r="2703" spans="2:18" ht="12.75"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</row>
    <row r="2704" spans="2:18" ht="12.75"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</row>
    <row r="2705" spans="2:18" ht="12.75"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</row>
    <row r="2706" spans="2:18" ht="12.75"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</row>
    <row r="2707" spans="2:18" ht="12.75"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</row>
    <row r="2708" spans="2:18" ht="12.75"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</row>
    <row r="2709" spans="2:18" ht="12.75"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</row>
    <row r="2710" spans="2:18" ht="12.75"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</row>
    <row r="2711" spans="2:18" ht="12.75"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</row>
    <row r="2712" spans="2:18" ht="12.75"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</row>
    <row r="2713" spans="2:18" ht="12.75"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</row>
    <row r="2714" spans="2:18" ht="12.75"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</row>
    <row r="2715" spans="2:18" ht="12.75"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</row>
    <row r="2716" spans="2:18" ht="12.75"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</row>
    <row r="2717" spans="2:18" ht="12.75"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</row>
    <row r="2718" spans="2:18" ht="12.75"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</row>
    <row r="2719" spans="2:18" ht="12.75"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</row>
    <row r="2720" spans="2:18" ht="12.75"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</row>
    <row r="2721" spans="2:18" ht="12.75"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</row>
    <row r="2722" spans="2:18" ht="12.75"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</row>
    <row r="2723" spans="2:18" ht="12.75"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</row>
    <row r="2724" spans="2:18" ht="12.75"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</row>
    <row r="2725" spans="2:18" ht="12.75"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</row>
    <row r="2726" spans="2:18" ht="12.75"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</row>
    <row r="2727" spans="2:18" ht="12.75"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</row>
    <row r="2728" spans="2:18" ht="12.75"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</row>
    <row r="2729" spans="2:18" ht="12.75"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</row>
    <row r="2730" spans="2:18" ht="12.75"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</row>
    <row r="2731" spans="2:18" ht="12.75"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</row>
    <row r="2732" spans="2:18" ht="12.75"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</row>
    <row r="2733" spans="2:18" ht="12.75"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</row>
    <row r="2734" spans="2:18" ht="12.75"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</row>
    <row r="2735" spans="2:18" ht="12.75"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</row>
    <row r="2736" spans="2:18" ht="12.75"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</row>
    <row r="2737" spans="2:18" ht="12.75"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</row>
    <row r="2738" spans="2:18" ht="12.75"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</row>
    <row r="2739" spans="2:18" ht="12.75"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</row>
    <row r="2740" spans="2:18" ht="12.75"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</row>
    <row r="2741" spans="2:18" ht="12.75"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</row>
    <row r="2742" spans="2:18" ht="12.75"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</row>
    <row r="2743" spans="2:18" ht="12.75"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</row>
    <row r="2744" spans="2:18" ht="12.75"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</row>
    <row r="2745" spans="2:18" ht="12.75"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</row>
    <row r="2746" spans="2:18" ht="12.75"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</row>
    <row r="2747" spans="2:18" ht="12.75"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</row>
    <row r="2748" spans="2:18" ht="12.75"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</row>
    <row r="2749" spans="2:18" ht="12.75"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</row>
    <row r="2750" spans="2:18" ht="12.75"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</row>
    <row r="2751" spans="2:18" ht="12.75"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</row>
    <row r="2752" spans="2:18" ht="12.75"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</row>
    <row r="2753" spans="2:18" ht="12.75"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</row>
    <row r="2754" spans="2:18" ht="12.75"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</row>
    <row r="2755" spans="2:18" ht="12.75"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</row>
    <row r="2756" spans="2:18" ht="12.75"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</row>
    <row r="2757" spans="2:18" ht="12.75"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</row>
    <row r="2758" spans="2:18" ht="12.75"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</row>
    <row r="2759" spans="2:18" ht="12.75"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</row>
    <row r="2760" spans="2:18" ht="12.75"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</row>
    <row r="2761" spans="2:18" ht="12.75"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</row>
    <row r="2762" spans="2:18" ht="12.75"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</row>
    <row r="2763" spans="2:18" ht="12.75"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</row>
    <row r="2764" spans="2:18" ht="12.75"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</row>
    <row r="2765" spans="2:18" ht="12.75"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</row>
    <row r="2766" spans="2:18" ht="12.75"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</row>
    <row r="2767" spans="2:18" ht="12.75"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</row>
    <row r="2768" spans="2:18" ht="12.75"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</row>
    <row r="2769" spans="2:18" ht="12.75"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</row>
    <row r="2770" spans="2:18" ht="12.75"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</row>
    <row r="2771" spans="2:18" ht="12.75"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</row>
    <row r="2772" spans="2:18" ht="12.75"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</row>
    <row r="2773" spans="2:18" ht="12.75"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</row>
    <row r="2774" spans="2:18" ht="12.75"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</row>
    <row r="2775" spans="2:18" ht="12.75"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</row>
    <row r="2776" spans="2:18" ht="12.75"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</row>
    <row r="2777" spans="2:18" ht="12.75"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</row>
    <row r="2778" spans="2:18" ht="12.75"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</row>
    <row r="2779" spans="2:18" ht="12.75"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</row>
    <row r="2780" spans="2:18" ht="12.75"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</row>
    <row r="2781" spans="2:18" ht="12.75"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</row>
    <row r="2782" spans="2:18" ht="12.75"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</row>
    <row r="2783" spans="2:18" ht="12.75"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</row>
    <row r="2784" spans="2:18" ht="12.75"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</row>
    <row r="2785" spans="2:18" ht="12.75"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</row>
    <row r="2786" spans="2:18" ht="12.75"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</row>
    <row r="2787" spans="2:18" ht="12.75"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</row>
    <row r="2788" spans="2:18" ht="12.75"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</row>
    <row r="2789" spans="2:18" ht="12.75"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</row>
    <row r="2790" spans="2:18" ht="12.75"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</row>
    <row r="2791" spans="2:18" ht="12.75"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</row>
    <row r="2792" spans="2:18" ht="12.75"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</row>
    <row r="2793" spans="2:18" ht="12.75"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</row>
    <row r="2794" spans="2:18" ht="12.75"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</row>
    <row r="2795" spans="2:18" ht="12.75"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</row>
    <row r="2796" spans="2:18" ht="12.75"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</row>
    <row r="2797" spans="2:18" ht="12.75"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</row>
    <row r="2798" spans="2:18" ht="12.75"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</row>
    <row r="2799" spans="2:18" ht="12.75"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</row>
    <row r="2800" spans="2:18" ht="12.75"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</row>
    <row r="2801" spans="2:18" ht="12.75"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</row>
    <row r="2802" spans="2:18" ht="12.75"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</row>
    <row r="2803" spans="2:18" ht="12.75"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</row>
    <row r="2804" spans="2:18" ht="12.75"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</row>
    <row r="2805" spans="2:18" ht="12.75"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</row>
    <row r="2806" spans="2:18" ht="12.75"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</row>
    <row r="2807" spans="2:18" ht="12.75"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</row>
    <row r="2808" spans="2:18" ht="12.75"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</row>
    <row r="2809" spans="2:18" ht="12.75"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</row>
    <row r="2810" spans="2:18" ht="12.75"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</row>
    <row r="2811" spans="2:18" ht="12.75"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</row>
    <row r="2812" spans="2:18" ht="12.75"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</row>
    <row r="2813" spans="2:18" ht="12.75"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</row>
    <row r="2814" spans="2:18" ht="12.75"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</row>
    <row r="2815" spans="2:18" ht="12.75"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</row>
    <row r="2816" spans="2:18" ht="12.75"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</row>
    <row r="2817" spans="2:18" ht="12.75"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</row>
    <row r="2818" spans="2:18" ht="12.75"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</row>
    <row r="2819" spans="2:18" ht="12.75"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</row>
    <row r="2820" spans="2:18" ht="12.75"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</row>
    <row r="2821" spans="2:18" ht="12.75"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</row>
    <row r="2822" spans="2:18" ht="12.75"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</row>
    <row r="2823" spans="2:18" ht="12.75"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</row>
    <row r="2824" spans="2:18" ht="12.75"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</row>
    <row r="2825" spans="2:18" ht="12.75"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</row>
    <row r="2826" spans="2:18" ht="12.75"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</row>
    <row r="2827" spans="2:18" ht="12.75"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</row>
    <row r="2828" spans="2:18" ht="12.75"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</row>
    <row r="2829" spans="2:18" ht="12.75"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</row>
    <row r="2830" spans="2:18" ht="12.75"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</row>
    <row r="2831" spans="2:18" ht="12.75"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</row>
    <row r="2832" spans="2:18" ht="12.75"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</row>
    <row r="2833" spans="2:18" ht="12.75"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</row>
    <row r="2834" spans="2:18" ht="12.75"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</row>
    <row r="2835" spans="2:18" ht="12.75"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</row>
    <row r="2836" spans="2:18" ht="12.75"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</row>
    <row r="2837" spans="2:18" ht="12.75"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</row>
    <row r="2838" spans="2:18" ht="12.75"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</row>
    <row r="2839" spans="2:18" ht="12.75"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</row>
    <row r="2840" spans="2:18" ht="12.75"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</row>
    <row r="2841" spans="2:18" ht="12.75"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</row>
    <row r="2842" spans="2:18" ht="12.75"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</row>
    <row r="2843" spans="2:18" ht="12.75"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</row>
    <row r="2844" spans="2:18" ht="12.75"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</row>
    <row r="2845" spans="2:18" ht="12.75"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</row>
    <row r="2846" spans="2:18" ht="12.75"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</row>
    <row r="2847" spans="2:18" ht="12.75"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</row>
    <row r="2848" spans="2:18" ht="12.75"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</row>
    <row r="2849" spans="2:18" ht="12.75"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</row>
    <row r="2850" spans="2:18" ht="12.75"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</row>
    <row r="2851" spans="2:18" ht="12.75"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</row>
    <row r="2852" spans="2:18" ht="12.75"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</row>
    <row r="2853" spans="2:18" ht="12.75"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</row>
    <row r="2854" spans="2:18" ht="12.75"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</row>
    <row r="2855" spans="2:18" ht="12.75"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</row>
    <row r="2856" spans="2:18" ht="12.75"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</row>
    <row r="2857" spans="2:18" ht="12.75"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</row>
    <row r="2858" spans="2:18" ht="12.75"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</row>
    <row r="2859" spans="2:18" ht="12.75"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</row>
    <row r="2860" spans="2:18" ht="12.75"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</row>
    <row r="2861" spans="2:18" ht="12.75"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</row>
    <row r="2862" spans="2:18" ht="12.75"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</row>
    <row r="2863" spans="2:18" ht="12.75"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</row>
    <row r="2864" spans="2:18" ht="12.75"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</row>
    <row r="2865" spans="2:18" ht="12.75"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</row>
    <row r="2866" spans="2:18" ht="12.75"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</row>
    <row r="2867" spans="2:18" ht="12.75"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</row>
    <row r="2868" spans="2:18" ht="12.75"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</row>
    <row r="2869" spans="2:18" ht="12.75"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</row>
    <row r="2870" spans="2:18" ht="12.75"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</row>
    <row r="2871" spans="2:18" ht="12.75"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</row>
    <row r="2872" spans="2:18" ht="12.75"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</row>
    <row r="2873" spans="2:18" ht="12.75"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</row>
    <row r="2874" spans="2:18" ht="12.75"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</row>
    <row r="2875" spans="2:18" ht="12.75"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</row>
    <row r="2876" spans="2:18" ht="12.75"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</row>
    <row r="2877" spans="2:18" ht="12.75"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</row>
    <row r="2878" spans="2:18" ht="12.75"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</row>
    <row r="2879" spans="2:18" ht="12.75"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</row>
    <row r="2880" spans="2:18" ht="12.75"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</row>
    <row r="2881" spans="2:18" ht="12.75"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</row>
    <row r="2882" spans="2:18" ht="12.75"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</row>
    <row r="2883" spans="2:18" ht="12.75"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</row>
    <row r="2884" spans="2:18" ht="12.75"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</row>
    <row r="2885" spans="2:18" ht="12.75"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</row>
    <row r="2886" spans="2:18" ht="12.75"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</row>
    <row r="2887" spans="2:18" ht="12.75"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</row>
    <row r="2888" spans="2:18" ht="12.75"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</row>
    <row r="2889" spans="2:18" ht="12.75"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</row>
    <row r="2890" spans="2:18" ht="12.75"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</row>
    <row r="2891" spans="2:18" ht="12.75"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</row>
    <row r="2892" spans="2:18" ht="12.75"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</row>
    <row r="2893" spans="2:18" ht="12.75"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</row>
    <row r="2894" spans="2:18" ht="12.75"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</row>
    <row r="2895" spans="2:18" ht="12.75"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</row>
    <row r="2896" spans="2:18" ht="12.75"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</row>
    <row r="2897" spans="2:18" ht="12.75"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</row>
    <row r="2898" spans="2:18" ht="12.75"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</row>
    <row r="2899" spans="2:18" ht="12.75"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</row>
    <row r="2900" spans="2:18" ht="12.75"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</row>
    <row r="2901" spans="2:18" ht="12.75"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</row>
    <row r="2902" spans="2:18" ht="12.75"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</row>
    <row r="2903" spans="2:18" ht="12.75"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</row>
    <row r="2904" spans="2:18" ht="12.75"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</row>
    <row r="2905" spans="2:18" ht="12.75"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</row>
    <row r="2906" spans="2:18" ht="12.75"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</row>
    <row r="2907" spans="2:18" ht="12.75"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</row>
    <row r="2908" spans="2:18" ht="12.75"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</row>
    <row r="2909" spans="2:18" ht="12.75"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</row>
    <row r="2910" spans="2:18" ht="12.75"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</row>
    <row r="2911" spans="2:18" ht="12.75"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</row>
    <row r="2912" spans="2:18" ht="12.75"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</row>
    <row r="2913" spans="2:18" ht="12.75"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</row>
    <row r="2914" spans="2:18" ht="12.75"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</row>
    <row r="2915" spans="2:18" ht="12.75"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</row>
    <row r="2916" spans="2:18" ht="12.75"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</row>
    <row r="2917" spans="2:18" ht="12.75"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</row>
    <row r="2918" spans="2:18" ht="12.75"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</row>
    <row r="2919" spans="2:18" ht="12.75"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</row>
    <row r="2920" spans="2:18" ht="12.75"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</row>
    <row r="2921" spans="2:18" ht="12.75"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</row>
    <row r="2922" spans="2:18" ht="12.75"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</row>
    <row r="2923" spans="2:18" ht="12.75"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</row>
    <row r="2924" spans="2:18" ht="12.75"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</row>
    <row r="2925" spans="2:18" ht="12.75"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</row>
    <row r="2926" spans="2:18" ht="12.75"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</row>
    <row r="2927" spans="2:18" ht="12.75"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</row>
    <row r="2928" spans="2:18" ht="12.75"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</row>
    <row r="2929" spans="2:18" ht="12.75"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</row>
    <row r="2930" spans="2:18" ht="12.75"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</row>
    <row r="2931" spans="2:18" ht="12.75"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</row>
    <row r="2932" spans="2:18" ht="12.75"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</row>
    <row r="2933" spans="2:18" ht="12.75"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</row>
    <row r="2934" spans="2:18" ht="12.75"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</row>
    <row r="2935" spans="2:18" ht="12.75"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</row>
    <row r="2936" spans="2:18" ht="12.75"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</row>
    <row r="2937" spans="2:18" ht="12.75"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</row>
    <row r="2938" spans="2:18" ht="12.75"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</row>
    <row r="2939" spans="2:18" ht="12.75"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</row>
    <row r="2940" spans="2:18" ht="12.75"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</row>
    <row r="2941" spans="2:18" ht="12.75"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</row>
    <row r="2942" spans="2:18" ht="12.75"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</row>
    <row r="2943" spans="2:18" ht="12.75"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</row>
    <row r="2944" spans="2:18" ht="12.75"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</row>
    <row r="2945" spans="2:18" ht="12.75"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</row>
    <row r="2946" spans="2:18" ht="12.75"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</row>
    <row r="2947" spans="2:18" ht="12.75"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</row>
    <row r="2948" spans="2:18" ht="12.75"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</row>
    <row r="2949" spans="2:18" ht="12.75"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</row>
    <row r="2950" spans="2:18" ht="12.75"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</row>
    <row r="2951" spans="2:18" ht="12.75"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</row>
    <row r="2952" spans="2:18" ht="12.75"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</row>
    <row r="2953" spans="2:18" ht="12.75"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</row>
    <row r="2954" spans="2:18" ht="12.75"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</row>
    <row r="2955" spans="2:18" ht="12.75"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</row>
    <row r="2956" spans="2:18" ht="12.75"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</row>
    <row r="2957" spans="2:18" ht="12.75"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</row>
    <row r="2958" spans="2:18" ht="12.75"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</row>
    <row r="2959" spans="2:18" ht="12.75"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</row>
    <row r="2960" spans="2:18" ht="12.75"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</row>
    <row r="2961" spans="2:18" ht="12.75"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</row>
    <row r="2962" spans="2:18" ht="12.75"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</row>
    <row r="2963" spans="2:18" ht="12.75"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</row>
    <row r="2964" spans="2:18" ht="12.75"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</row>
    <row r="2965" spans="2:18" ht="12.75"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</row>
    <row r="2966" spans="2:18" ht="12.75"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</row>
    <row r="2967" spans="2:18" ht="12.75"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</row>
    <row r="2968" spans="2:18" ht="12.75"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</row>
    <row r="2969" spans="2:18" ht="12.75"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</row>
    <row r="2970" spans="2:18" ht="12.75"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</row>
    <row r="2971" spans="2:18" ht="12.75"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</row>
    <row r="2972" spans="2:18" ht="12.75"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</row>
    <row r="2973" spans="2:18" ht="12.75"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</row>
    <row r="2974" spans="2:18" ht="12.75"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</row>
    <row r="2975" spans="2:18" ht="12.75"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</row>
    <row r="2976" spans="2:18" ht="12.75"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</row>
    <row r="2977" spans="2:18" ht="12.75"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</row>
    <row r="2978" spans="2:18" ht="12.75"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</row>
    <row r="2979" spans="2:18" ht="12.75"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</row>
    <row r="2980" spans="2:18" ht="12.75"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</row>
    <row r="2981" spans="2:18" ht="12.75"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</row>
    <row r="2982" spans="2:18" ht="12.75"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</row>
    <row r="2983" spans="2:18" ht="12.75"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</row>
    <row r="2984" spans="2:18" ht="12.75"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</row>
    <row r="2985" spans="2:18" ht="12.75"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</row>
    <row r="2986" spans="2:18" ht="12.75"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</row>
    <row r="2987" spans="2:18" ht="12.75"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</row>
    <row r="2988" spans="2:18" ht="12.75"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</row>
    <row r="2989" spans="2:18" ht="12.75"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</row>
    <row r="2990" spans="2:18" ht="12.75"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</row>
    <row r="2991" spans="2:18" ht="12.75"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</row>
    <row r="2992" spans="2:18" ht="12.75"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</row>
    <row r="2993" spans="2:18" ht="12.75"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</row>
    <row r="2994" spans="2:18" ht="12.75"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</row>
    <row r="2995" spans="2:18" ht="12.75"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</row>
    <row r="2996" spans="2:18" ht="12.75"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</row>
    <row r="2997" spans="2:18" ht="12.75"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</row>
    <row r="2998" spans="2:18" ht="12.75"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</row>
    <row r="2999" spans="2:18" ht="12.75"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</row>
    <row r="3000" spans="2:18" ht="12.75"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</row>
    <row r="3001" spans="2:18" ht="12.75"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</row>
    <row r="3002" spans="2:18" ht="12.75"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</row>
    <row r="3003" spans="2:18" ht="12.75"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</row>
    <row r="3004" spans="2:18" ht="12.75"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</row>
    <row r="3005" spans="2:18" ht="12.75"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</row>
    <row r="3006" spans="2:18" ht="12.75"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</row>
    <row r="3007" spans="2:18" ht="12.75"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</row>
    <row r="3008" spans="2:18" ht="12.75"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</row>
    <row r="3009" spans="2:18" ht="12.75"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</row>
    <row r="3010" spans="2:18" ht="12.75"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</row>
    <row r="3011" spans="2:18" ht="12.75"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</row>
    <row r="3012" spans="2:18" ht="12.75"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</row>
    <row r="3013" spans="2:18" ht="12.75"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</row>
    <row r="3014" spans="2:18" ht="12.75"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</row>
    <row r="3015" spans="2:18" ht="12.75"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</row>
    <row r="3016" spans="2:18" ht="12.75"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</row>
    <row r="3017" spans="2:18" ht="12.75"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</row>
    <row r="3018" spans="2:18" ht="12.75"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</row>
    <row r="3019" spans="2:18" ht="12.75"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</row>
    <row r="3020" spans="2:18" ht="12.75"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</row>
    <row r="3021" spans="2:18" ht="12.75"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</row>
    <row r="3022" spans="2:18" ht="12.75"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</row>
    <row r="3023" spans="2:18" ht="12.75"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</row>
    <row r="3024" spans="2:18" ht="12.75"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</row>
    <row r="3025" spans="2:18" ht="12.75"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</row>
    <row r="3026" spans="2:18" ht="12.75"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</row>
    <row r="3027" spans="2:18" ht="12.75"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</row>
    <row r="3028" spans="2:18" ht="12.75"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</row>
    <row r="3029" spans="2:18" ht="12.75"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</row>
    <row r="3030" spans="2:18" ht="12.75"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</row>
    <row r="3031" spans="2:18" ht="12.75"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</row>
    <row r="3032" spans="2:18" ht="12.75"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</row>
    <row r="3033" spans="2:18" ht="12.75"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</row>
    <row r="3034" spans="2:18" ht="12.75"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</row>
    <row r="3035" spans="2:18" ht="12.75"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</row>
    <row r="3036" spans="2:18" ht="12.75"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</row>
    <row r="3037" spans="2:18" ht="12.75"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</row>
    <row r="3038" spans="2:18" ht="12.75"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</row>
    <row r="3039" spans="2:18" ht="12.75"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</row>
    <row r="3040" spans="2:18" ht="12.75"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</row>
    <row r="3041" spans="2:18" ht="12.75"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</row>
    <row r="3042" spans="2:18" ht="12.75"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</row>
    <row r="3043" spans="2:18" ht="12.75"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</row>
    <row r="3044" spans="2:18" ht="12.75"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</row>
    <row r="3045" spans="2:18" ht="12.75"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</row>
    <row r="3046" spans="2:18" ht="12.75"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</row>
    <row r="3047" spans="2:18" ht="12.75"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</row>
    <row r="3048" spans="2:18" ht="12.75"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</row>
    <row r="3049" spans="2:18" ht="12.75"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</row>
    <row r="3050" spans="2:18" ht="12.75"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</row>
    <row r="3051" spans="2:18" ht="12.75"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</row>
    <row r="3052" spans="2:18" ht="12.75"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</row>
    <row r="3053" spans="2:18" ht="12.75"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</row>
    <row r="3054" spans="2:18" ht="12.75"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</row>
    <row r="3055" spans="2:18" ht="12.75"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</row>
    <row r="3056" spans="2:18" ht="12.75"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</row>
    <row r="3057" spans="2:18" ht="12.75"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</row>
    <row r="3058" spans="2:18" ht="12.75"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</row>
    <row r="3059" spans="2:18" ht="12.75"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</row>
    <row r="3060" spans="2:18" ht="12.75"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</row>
    <row r="3061" spans="2:18" ht="12.75"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</row>
    <row r="3062" spans="2:18" ht="12.75"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</row>
    <row r="3063" spans="2:18" ht="12.75"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</row>
    <row r="3064" spans="2:18" ht="12.75"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</row>
    <row r="3065" spans="2:18" ht="12.75"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</row>
    <row r="3066" spans="2:18" ht="12.75"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</row>
    <row r="3067" spans="2:18" ht="12.75"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</row>
    <row r="3068" spans="2:18" ht="12.75"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</row>
    <row r="3069" spans="2:18" ht="12.75"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</row>
    <row r="3070" spans="2:18" ht="12.75"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</row>
    <row r="3071" spans="2:18" ht="12.75"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</row>
    <row r="3072" spans="2:18" ht="12.75"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</row>
    <row r="3073" spans="2:18" ht="12.75"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</row>
    <row r="3074" spans="2:18" ht="12.75"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</row>
    <row r="3075" spans="2:18" ht="12.75"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</row>
    <row r="3076" spans="2:18" ht="12.75"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</row>
    <row r="3077" spans="2:18" ht="12.75"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</row>
    <row r="3078" spans="2:18" ht="12.75"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</row>
    <row r="3079" spans="2:18" ht="12.75"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</row>
    <row r="3080" spans="2:18" ht="12.75"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</row>
    <row r="3081" spans="2:18" ht="12.75"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</row>
    <row r="3082" spans="2:18" ht="12.75"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</row>
    <row r="3083" spans="2:18" ht="12.75"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</row>
    <row r="3084" spans="2:18" ht="12.75"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</row>
    <row r="3085" spans="2:18" ht="12.75"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</row>
    <row r="3086" spans="2:18" ht="12.75"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</row>
    <row r="3087" spans="2:18" ht="12.75"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</row>
    <row r="3088" spans="2:18" ht="12.75"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</row>
    <row r="3089" spans="2:18" ht="12.75"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</row>
    <row r="3090" spans="2:18" ht="12.75"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</row>
    <row r="3091" spans="2:18" ht="12.75"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</row>
    <row r="3092" spans="2:18" ht="12.75"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</row>
    <row r="3093" spans="2:18" ht="12.75"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</row>
    <row r="3094" spans="2:18" ht="12.75"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</row>
    <row r="3095" spans="2:18" ht="12.75"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</row>
    <row r="3096" spans="2:18" ht="12.75"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</row>
    <row r="3097" spans="2:18" ht="12.75"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</row>
    <row r="3098" spans="2:18" ht="12.75"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</row>
    <row r="3099" spans="2:18" ht="12.75"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</row>
    <row r="3100" spans="2:18" ht="12.75"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</row>
    <row r="3101" spans="2:18" ht="12.75"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</row>
    <row r="3102" spans="2:18" ht="12.75"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</row>
    <row r="3103" spans="2:18" ht="12.75"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</row>
    <row r="3104" spans="2:18" ht="12.75"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</row>
    <row r="3105" spans="2:18" ht="12.75"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</row>
    <row r="3106" spans="2:18" ht="12.75"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</row>
    <row r="3107" spans="2:18" ht="12.75"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</row>
    <row r="3108" spans="2:18" ht="12.75"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</row>
    <row r="3109" spans="2:18" ht="12.75"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</row>
    <row r="3110" spans="2:18" ht="12.75"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</row>
    <row r="3111" spans="2:18" ht="12.75"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</row>
    <row r="3112" spans="2:18" ht="12.75"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</row>
    <row r="3113" spans="2:18" ht="12.75"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</row>
    <row r="3114" spans="2:18" ht="12.75"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</row>
    <row r="3115" spans="2:18" ht="12.75"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</row>
    <row r="3116" spans="2:18" ht="12.75"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</row>
    <row r="3117" spans="2:18" ht="12.75"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</row>
    <row r="3118" spans="2:18" ht="12.75"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</row>
    <row r="3119" spans="2:18" ht="12.75"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</row>
    <row r="3120" spans="2:18" ht="12.75"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</row>
    <row r="3121" spans="2:18" ht="12.75"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</row>
    <row r="3122" spans="2:18" ht="12.75"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</row>
    <row r="3123" spans="2:18" ht="12.75"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</row>
    <row r="3124" spans="2:18" ht="12.75"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</row>
    <row r="3125" spans="2:18" ht="12.75"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</row>
    <row r="3126" spans="2:18" ht="12.75"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</row>
    <row r="3127" spans="2:18" ht="12.75"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</row>
    <row r="3128" spans="2:18" ht="12.75"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</row>
    <row r="3129" spans="2:18" ht="12.75"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</row>
    <row r="3130" spans="2:18" ht="12.75"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</row>
    <row r="3131" spans="2:18" ht="12.75"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</row>
    <row r="3132" spans="2:18" ht="12.75"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</row>
    <row r="3133" spans="2:18" ht="12.75"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</row>
    <row r="3134" spans="2:18" ht="12.75"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</row>
    <row r="3135" spans="2:18" ht="12.75"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</row>
    <row r="3136" spans="2:18" ht="12.75"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</row>
    <row r="3137" spans="2:18" ht="12.75"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</row>
    <row r="3138" spans="2:18" ht="12.75"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</row>
    <row r="3139" spans="2:18" ht="12.75"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</row>
    <row r="3140" spans="2:18" ht="12.75"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</row>
    <row r="3141" spans="2:18" ht="12.75"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</row>
    <row r="3142" spans="2:18" ht="12.75"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</row>
    <row r="3143" spans="2:18" ht="12.75"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</row>
    <row r="3144" spans="2:18" ht="12.75"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</row>
    <row r="3145" spans="2:18" ht="12.75"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</row>
    <row r="3146" spans="2:18" ht="12.75"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</row>
    <row r="3147" spans="2:18" ht="12.75"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</row>
    <row r="3148" spans="2:18" ht="12.75"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</row>
    <row r="3149" spans="2:18" ht="12.75"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</row>
    <row r="3150" spans="2:18" ht="12.75"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</row>
    <row r="3151" spans="2:18" ht="12.75"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</row>
    <row r="3152" spans="2:18" ht="12.75"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</row>
    <row r="3153" spans="2:18" ht="12.75"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</row>
    <row r="3154" spans="2:18" ht="12.75"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</row>
    <row r="3155" spans="2:18" ht="12.75"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</row>
    <row r="3156" spans="2:18" ht="12.75"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</row>
    <row r="3157" spans="2:18" ht="12.75"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</row>
    <row r="3158" spans="2:18" ht="12.75"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</row>
    <row r="3159" spans="2:18" ht="12.75"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</row>
    <row r="3160" spans="2:18" ht="12.75"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</row>
    <row r="3161" spans="2:18" ht="12.75"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</row>
    <row r="3162" spans="2:18" ht="12.75"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</row>
    <row r="3163" spans="2:18" ht="12.75"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</row>
    <row r="3164" spans="2:18" ht="12.75"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</row>
    <row r="3165" spans="2:18" ht="12.75"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</row>
    <row r="3166" spans="2:18" ht="12.75"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</row>
    <row r="3167" spans="2:18" ht="12.75"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</row>
    <row r="3168" spans="2:18" ht="12.75"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</row>
    <row r="3169" spans="2:18" ht="12.75"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</row>
    <row r="3170" spans="2:18" ht="12.75"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</row>
    <row r="3171" spans="2:18" ht="12.75"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</row>
    <row r="3172" spans="2:18" ht="12.75"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</row>
    <row r="3173" spans="2:18" ht="12.75"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</row>
    <row r="3174" spans="2:18" ht="12.75"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</row>
    <row r="3175" spans="2:18" ht="12.75"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</row>
    <row r="3176" spans="2:18" ht="12.75"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</row>
    <row r="3177" spans="2:18" ht="12.75"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</row>
    <row r="3178" spans="2:18" ht="12.75"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</row>
    <row r="3179" spans="2:18" ht="12.75"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</row>
    <row r="3180" spans="2:18" ht="12.75"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</row>
    <row r="3181" spans="2:18" ht="12.75"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</row>
    <row r="3182" spans="2:18" ht="12.75"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</row>
    <row r="3183" spans="2:18" ht="12.75"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</row>
    <row r="3184" spans="2:18" ht="12.75"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</row>
    <row r="3185" spans="2:18" ht="12.75"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</row>
    <row r="3186" spans="2:18" ht="12.75"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</row>
    <row r="3187" spans="2:18" ht="12.75"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</row>
    <row r="3188" spans="2:18" ht="12.75"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</row>
    <row r="3189" spans="2:18" ht="12.75"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</row>
    <row r="3190" spans="2:18" ht="12.75"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</row>
    <row r="3191" spans="2:18" ht="12.75"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</row>
    <row r="3192" spans="2:18" ht="12.75"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</row>
    <row r="3193" spans="2:18" ht="12.75"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</row>
    <row r="3194" spans="2:18" ht="12.75"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</row>
    <row r="3195" spans="2:18" ht="12.75"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</row>
    <row r="3196" spans="2:18" ht="12.75"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</row>
    <row r="3197" spans="2:18" ht="12.75"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</row>
    <row r="3198" spans="2:18" ht="12.75"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</row>
    <row r="3199" spans="2:18" ht="12.75"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</row>
    <row r="3200" spans="2:18" ht="12.75"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</row>
    <row r="3201" spans="2:18" ht="12.75"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</row>
    <row r="3202" spans="2:18" ht="12.75"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</row>
    <row r="3203" spans="2:18" ht="12.75"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</row>
    <row r="3204" spans="2:18" ht="12.75"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</row>
    <row r="3205" spans="2:18" ht="12.75"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</row>
    <row r="3206" spans="2:18" ht="12.75"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</row>
    <row r="3207" spans="2:18" ht="12.75"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</row>
    <row r="3208" spans="2:18" ht="12.75"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</row>
    <row r="3209" spans="2:18" ht="12.75"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</row>
    <row r="3210" spans="2:18" ht="12.75"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</row>
    <row r="3211" spans="2:18" ht="12.75"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</row>
    <row r="3212" spans="2:18" ht="12.75"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</row>
    <row r="3213" spans="2:18" ht="12.75"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</row>
    <row r="3214" spans="2:18" ht="12.75"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</row>
    <row r="3215" spans="2:18" ht="12.75"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</row>
    <row r="3216" spans="2:18" ht="12.75"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</row>
    <row r="3217" spans="2:18" ht="12.75"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</row>
    <row r="3218" spans="2:18" ht="12.75"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</row>
    <row r="3219" spans="2:18" ht="12.75"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</row>
    <row r="3220" spans="2:18" ht="12.75"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</row>
    <row r="3221" spans="2:18" ht="12.75"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</row>
    <row r="3222" spans="2:18" ht="12.75"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</row>
    <row r="3223" spans="2:18" ht="12.75"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</row>
    <row r="3224" spans="2:18" ht="12.75"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</row>
    <row r="3225" spans="2:18" ht="12.75"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</row>
    <row r="3226" spans="2:18" ht="12.75"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</row>
    <row r="3227" spans="2:18" ht="12.75"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</row>
    <row r="3228" spans="2:18" ht="12.75"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</row>
    <row r="3229" spans="2:18" ht="12.75"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</row>
    <row r="3230" spans="2:18" ht="12.75"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</row>
    <row r="3231" spans="2:18" ht="12.75"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</row>
    <row r="3232" spans="2:18" ht="12.75"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</row>
    <row r="3233" spans="2:18" ht="12.75"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</row>
    <row r="3234" spans="2:18" ht="12.75"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</row>
    <row r="3235" spans="2:18" ht="12.75"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</row>
    <row r="3236" spans="2:18" ht="12.75"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</row>
    <row r="3237" spans="2:18" ht="12.75"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</row>
    <row r="3238" spans="2:18" ht="12.75"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</row>
    <row r="3239" spans="2:18" ht="12.75"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</row>
    <row r="3240" spans="2:18" ht="12.75"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</row>
    <row r="3241" spans="2:18" ht="12.75"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</row>
    <row r="3242" spans="2:18" ht="12.75"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</row>
    <row r="3243" spans="2:18" ht="12.75"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</row>
    <row r="3244" spans="2:18" ht="12.75"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</row>
    <row r="3245" spans="2:18" ht="12.75"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</row>
    <row r="3246" spans="2:18" ht="12.75"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</row>
    <row r="3247" spans="2:18" ht="12.75"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</row>
    <row r="3248" spans="2:18" ht="12.75"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</row>
    <row r="3249" spans="2:18" ht="12.75"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</row>
    <row r="3250" spans="2:18" ht="12.75"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</row>
    <row r="3251" spans="2:18" ht="12.75"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</row>
    <row r="3252" spans="2:18" ht="12.75"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</row>
    <row r="3253" spans="2:18" ht="12.75"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</row>
    <row r="3254" spans="2:18" ht="12.75"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</row>
    <row r="3255" spans="2:18" ht="12.75"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</row>
    <row r="3256" spans="2:18" ht="12.75"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</row>
    <row r="3257" spans="2:18" ht="12.75"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</row>
    <row r="3258" spans="2:18" ht="12.75"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</row>
    <row r="3259" spans="2:18" ht="12.75"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</row>
    <row r="3260" spans="2:18" ht="12.75"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</row>
    <row r="3261" spans="2:18" ht="12.75"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</row>
    <row r="3262" spans="2:18" ht="12.75"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</row>
    <row r="3263" spans="2:18" ht="12.75"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</row>
    <row r="3264" spans="2:18" ht="12.75"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</row>
    <row r="3265" spans="2:18" ht="12.75"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</row>
    <row r="3266" spans="2:18" ht="12.75"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</row>
    <row r="3267" spans="2:18" ht="12.75"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</row>
    <row r="3268" spans="2:18" ht="12.75"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</row>
    <row r="3269" spans="2:18" ht="12.75"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</row>
    <row r="3270" spans="2:18" ht="12.75"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</row>
    <row r="3271" spans="2:18" ht="12.75"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</row>
    <row r="3272" spans="2:18" ht="12.75"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</row>
    <row r="3273" spans="2:18" ht="12.75"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</row>
    <row r="3274" spans="2:18" ht="12.75"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</row>
    <row r="3275" spans="2:18" ht="12.75"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</row>
    <row r="3276" spans="2:18" ht="12.75"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</row>
    <row r="3277" spans="2:18" ht="12.75"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</row>
    <row r="3278" spans="2:18" ht="12.75"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</row>
    <row r="3279" spans="2:18" ht="12.75"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</row>
    <row r="3280" spans="2:18" ht="12.75"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</row>
    <row r="3281" spans="2:18" ht="12.75"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</row>
    <row r="3282" spans="2:18" ht="12.75"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</row>
    <row r="3283" spans="2:18" ht="12.75"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</row>
    <row r="3284" spans="2:18" ht="12.75"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</row>
    <row r="3285" spans="2:18" ht="12.75"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</row>
    <row r="3286" spans="2:18" ht="12.75"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</row>
    <row r="3287" spans="2:18" ht="12.75"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</row>
    <row r="3288" spans="2:18" ht="12.75"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</row>
    <row r="3289" spans="2:18" ht="12.75"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</row>
    <row r="3290" spans="2:18" ht="12.75"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</row>
    <row r="3291" spans="2:18" ht="12.75"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</row>
    <row r="3292" spans="2:18" ht="12.75"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</row>
    <row r="3293" spans="2:18" ht="12.75"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</row>
    <row r="3294" spans="2:18" ht="12.75"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</row>
    <row r="3295" spans="2:18" ht="12.75"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</row>
    <row r="3296" spans="2:18" ht="12.75"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</row>
    <row r="3297" spans="2:18" ht="12.75"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</row>
    <row r="3298" spans="2:18" ht="12.75"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</row>
    <row r="3299" spans="2:18" ht="12.75"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</row>
    <row r="3300" spans="2:18" ht="12.75"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</row>
    <row r="3301" spans="2:18" ht="12.75"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</row>
    <row r="3302" spans="2:18" ht="12.75"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</row>
    <row r="3303" spans="2:18" ht="12.75"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</row>
    <row r="3304" spans="2:18" ht="12.75"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</row>
    <row r="3305" spans="2:18" ht="12.75"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</row>
    <row r="3306" spans="2:18" ht="12.75"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</row>
    <row r="3307" spans="2:18" ht="12.75"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</row>
    <row r="3308" spans="2:18" ht="12.75"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</row>
    <row r="3309" spans="2:18" ht="12.75"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</row>
    <row r="3310" spans="2:18" ht="12.75"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</row>
    <row r="3311" spans="2:18" ht="12.75"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</row>
    <row r="3312" spans="2:18" ht="12.75"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</row>
    <row r="3313" spans="2:18" ht="12.75"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</row>
    <row r="3314" spans="2:18" ht="12.75"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</row>
    <row r="3315" spans="2:18" ht="12.75"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</row>
    <row r="3316" spans="2:18" ht="12.75"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</row>
    <row r="3317" spans="2:18" ht="12.75"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</row>
    <row r="3318" spans="2:18" ht="12.75"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</row>
    <row r="3319" spans="2:18" ht="12.75"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</row>
    <row r="3320" spans="2:18" ht="12.75"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</row>
    <row r="3321" spans="2:18" ht="12.75"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</row>
    <row r="3322" spans="2:18" ht="12.75"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</row>
    <row r="3323" spans="2:18" ht="12.75"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</row>
    <row r="3324" spans="2:18" ht="12.75"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</row>
    <row r="3325" spans="2:18" ht="12.75"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</row>
    <row r="3326" spans="2:18" ht="12.75"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</row>
    <row r="3327" spans="2:18" ht="12.75"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</row>
    <row r="3328" spans="2:18" ht="12.75"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</row>
    <row r="3329" spans="2:18" ht="12.75"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</row>
    <row r="3330" spans="2:18" ht="12.75"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</row>
    <row r="3331" spans="2:18" ht="12.75"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</row>
    <row r="3332" spans="2:18" ht="12.75"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</row>
    <row r="3333" spans="2:18" ht="12.75"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</row>
    <row r="3334" spans="2:18" ht="12.75"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</row>
    <row r="3335" spans="2:18" ht="12.75"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</row>
    <row r="3336" spans="2:18" ht="12.75"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</row>
    <row r="3337" spans="2:18" ht="12.75"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</row>
    <row r="3338" spans="2:18" ht="12.75"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</row>
    <row r="3339" spans="2:18" ht="12.75"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</row>
    <row r="3340" spans="2:18" ht="12.75"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</row>
    <row r="3341" spans="2:18" ht="12.75"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</row>
    <row r="3342" spans="2:18" ht="12.75"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</row>
    <row r="3343" spans="2:18" ht="12.75"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</row>
    <row r="3344" spans="2:18" ht="12.75"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</row>
    <row r="3345" spans="2:18" ht="12.75"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</row>
    <row r="3346" spans="2:18" ht="12.75"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</row>
    <row r="3347" spans="2:18" ht="12.75"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</row>
    <row r="3348" spans="2:18" ht="12.75"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</row>
    <row r="3349" spans="2:18" ht="12.75"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</row>
    <row r="3350" spans="2:18" ht="12.75"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</row>
    <row r="3351" spans="2:18" ht="12.75"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</row>
    <row r="3352" spans="2:18" ht="12.75"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</row>
    <row r="3353" spans="2:18" ht="12.75"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</row>
    <row r="3354" spans="2:18" ht="12.75"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</row>
    <row r="3355" spans="2:18" ht="12.75"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</row>
    <row r="3356" spans="2:18" ht="12.75"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</row>
    <row r="3357" spans="2:18" ht="12.75"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</row>
    <row r="3358" spans="2:18" ht="12.75"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</row>
    <row r="3359" spans="2:18" ht="12.75"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</row>
    <row r="3360" spans="2:18" ht="12.75"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</row>
    <row r="3361" spans="2:18" ht="12.75"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</row>
    <row r="3362" spans="2:18" ht="12.75"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</row>
    <row r="3363" spans="2:18" ht="12.75"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</row>
    <row r="3364" spans="2:18" ht="12.75"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</row>
    <row r="3365" spans="2:18" ht="12.75"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</row>
    <row r="3366" spans="2:18" ht="12.75"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</row>
    <row r="3367" spans="2:18" ht="12.75"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</row>
    <row r="3368" spans="2:18" ht="12.75"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</row>
    <row r="3369" spans="2:18" ht="12.75"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</row>
    <row r="3370" spans="2:18" ht="12.75"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</row>
    <row r="3371" spans="2:18" ht="12.75"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</row>
    <row r="3372" spans="2:18" ht="12.75"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</row>
    <row r="3373" spans="2:18" ht="12.75"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</row>
    <row r="3374" spans="2:18" ht="12.75"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</row>
    <row r="3375" spans="2:18" ht="12.75"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</row>
    <row r="3376" spans="2:18" ht="12.75"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</row>
    <row r="3377" spans="2:18" ht="12.75"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</row>
    <row r="3378" spans="2:18" ht="12.75"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</row>
    <row r="3379" spans="2:18" ht="12.75"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</row>
    <row r="3380" spans="2:18" ht="12.75"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</row>
    <row r="3381" spans="2:18" ht="12.75"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</row>
    <row r="3382" spans="2:18" ht="12.75"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</row>
    <row r="3383" spans="2:18" ht="12.75"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</row>
    <row r="3384" spans="2:18" ht="12.75"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</row>
    <row r="3385" spans="2:18" ht="12.75"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</row>
    <row r="3386" spans="2:18" ht="12.75"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</row>
    <row r="3387" spans="2:18" ht="12.75"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</row>
    <row r="3388" spans="2:18" ht="12.75"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</row>
    <row r="3389" spans="2:18" ht="12.75"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</row>
    <row r="3390" spans="2:18" ht="12.75"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</row>
    <row r="3391" spans="2:18" ht="12.75"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</row>
    <row r="3392" spans="2:18" ht="12.75"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</row>
    <row r="3393" spans="2:18" ht="12.75"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</row>
    <row r="3394" spans="2:18" ht="12.75"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</row>
    <row r="3395" spans="2:18" ht="12.75"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</row>
    <row r="3396" spans="2:18" ht="12.75"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</row>
    <row r="3397" spans="2:18" ht="12.75"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</row>
    <row r="3398" spans="2:18" ht="12.75"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</row>
    <row r="3399" spans="2:18" ht="12.75"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</row>
    <row r="3400" spans="2:18" ht="12.75"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</row>
    <row r="3401" spans="2:18" ht="12.75"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</row>
    <row r="3402" spans="2:18" ht="12.75"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</row>
    <row r="3403" spans="2:18" ht="12.75"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</row>
    <row r="3404" spans="2:18" ht="12.75"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</row>
    <row r="3405" spans="2:18" ht="12.75"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</row>
    <row r="3406" spans="2:18" ht="12.75"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</row>
    <row r="3407" spans="2:18" ht="12.75"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</row>
    <row r="3408" spans="2:18" ht="12.75"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</row>
    <row r="3409" spans="2:18" ht="12.75"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</row>
    <row r="3410" spans="2:18" ht="12.75"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</row>
    <row r="3411" spans="2:18" ht="12.75"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</row>
    <row r="3412" spans="2:18" ht="12.75"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</row>
    <row r="3413" spans="2:18" ht="12.75"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</row>
    <row r="3414" spans="2:18" ht="12.75"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</row>
    <row r="3415" spans="2:18" ht="12.75"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</row>
    <row r="3416" spans="2:18" ht="12.75"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</row>
    <row r="3417" spans="2:18" ht="12.75"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</row>
    <row r="3418" spans="2:18" ht="12.75"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</row>
    <row r="3419" spans="2:18" ht="12.75"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</row>
    <row r="3420" spans="2:18" ht="12.75"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</row>
    <row r="3421" spans="2:18" ht="12.75"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</row>
    <row r="3422" spans="2:18" ht="12.75"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</row>
    <row r="3423" spans="2:18" ht="12.75"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</row>
    <row r="3424" spans="2:18" ht="12.75"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</row>
    <row r="3425" spans="2:18" ht="12.75"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</row>
    <row r="3426" spans="2:18" ht="12.75"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</row>
    <row r="3427" spans="2:18" ht="12.75"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</row>
    <row r="3428" spans="2:18" ht="12.75"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</row>
    <row r="3429" spans="2:18" ht="12.75"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</row>
    <row r="3430" spans="2:18" ht="12.75"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</row>
    <row r="3431" spans="2:18" ht="12.75"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</row>
    <row r="3432" spans="2:18" ht="12.75"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</row>
    <row r="3433" spans="2:18" ht="12.75"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</row>
    <row r="3434" spans="2:18" ht="12.75"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</row>
    <row r="3435" spans="2:18" ht="12.75"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</row>
    <row r="3436" spans="2:18" ht="12.75"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</row>
    <row r="3437" spans="2:18" ht="12.75"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</row>
    <row r="3438" spans="2:18" ht="12.75"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</row>
    <row r="3439" spans="2:18" ht="12.75"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</row>
    <row r="3440" spans="2:18" ht="12.75"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</row>
    <row r="3441" spans="2:18" ht="12.75"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</row>
    <row r="3442" spans="2:18" ht="12.75"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</row>
    <row r="3443" spans="2:18" ht="12.75"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</row>
    <row r="3444" spans="2:18" ht="12.75"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</row>
    <row r="3445" spans="2:18" ht="12.75"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</row>
    <row r="3446" spans="2:18" ht="12.75"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</row>
    <row r="3447" spans="2:18" ht="12.75"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</row>
    <row r="3448" spans="2:18" ht="12.75"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</row>
    <row r="3449" spans="2:18" ht="12.75"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</row>
    <row r="3450" spans="2:18" ht="12.75"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</row>
    <row r="3451" spans="2:18" ht="12.75"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</row>
    <row r="3452" spans="2:18" ht="12.75"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</row>
    <row r="3453" spans="2:18" ht="12.75"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</row>
    <row r="3454" spans="2:18" ht="12.75"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</row>
    <row r="3455" spans="2:18" ht="12.75"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</row>
    <row r="3456" spans="2:18" ht="12.75"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</row>
    <row r="3457" spans="2:18" ht="12.75"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</row>
    <row r="3458" spans="2:18" ht="12.75"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</row>
    <row r="3459" spans="2:18" ht="12.75"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</row>
    <row r="3460" spans="2:18" ht="12.75"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</row>
    <row r="3461" spans="2:18" ht="12.75"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</row>
    <row r="3462" spans="2:18" ht="12.75"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</row>
    <row r="3463" spans="2:18" ht="12.75"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</row>
    <row r="3464" spans="2:18" ht="12.75"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</row>
    <row r="3465" spans="2:18" ht="12.75"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</row>
    <row r="3466" spans="2:18" ht="12.75"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</row>
    <row r="3467" spans="2:18" ht="12.75"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</row>
    <row r="3468" spans="2:18" ht="12.75"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</row>
    <row r="3469" spans="2:18" ht="12.75"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</row>
    <row r="3470" spans="2:18" ht="12.75"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</row>
    <row r="3471" spans="2:18" ht="12.75"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</row>
    <row r="3472" spans="2:18" ht="12.75"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</row>
    <row r="3473" spans="2:18" ht="12.75"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</row>
    <row r="3474" spans="2:18" ht="12.75"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</row>
    <row r="3475" spans="2:18" ht="12.75"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</row>
    <row r="3476" spans="2:18" ht="12.75"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</row>
    <row r="3477" spans="2:18" ht="12.75"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</row>
    <row r="3478" spans="2:18" ht="12.75"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</row>
    <row r="3479" spans="2:18" ht="12.75"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</row>
    <row r="3480" spans="2:18" ht="12.75"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</row>
    <row r="3481" spans="2:18" ht="12.75"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</row>
    <row r="3482" spans="2:18" ht="12.75"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</row>
    <row r="3483" spans="2:18" ht="12.75"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</row>
    <row r="3484" spans="2:18" ht="12.75"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</row>
    <row r="3485" spans="2:18" ht="12.75"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</row>
    <row r="3486" spans="2:18" ht="12.75"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</row>
    <row r="3487" spans="2:18" ht="12.75"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</row>
    <row r="3488" spans="2:18" ht="12.75"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</row>
    <row r="3489" spans="2:18" ht="12.75"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</row>
    <row r="3490" spans="2:18" ht="12.75"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</row>
    <row r="3491" spans="2:18" ht="12.75"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</row>
    <row r="3492" spans="2:18" ht="12.75"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</row>
    <row r="3493" spans="2:18" ht="12.75"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</row>
    <row r="3494" spans="2:18" ht="12.75"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</row>
    <row r="3495" spans="2:18" ht="12.75"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</row>
    <row r="3496" spans="2:18" ht="12.75"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</row>
    <row r="3497" spans="2:18" ht="12.75"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</row>
    <row r="3498" spans="2:18" ht="12.75"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</row>
    <row r="3499" spans="2:18" ht="12.75"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</row>
    <row r="3500" spans="2:18" ht="12.75"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</row>
    <row r="3501" spans="2:18" ht="12.75"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</row>
    <row r="3502" spans="2:18" ht="12.75"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</row>
    <row r="3503" spans="2:18" ht="12.75"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</row>
    <row r="3504" spans="2:18" ht="12.75"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</row>
    <row r="3505" spans="2:18" ht="12.75"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</row>
    <row r="3506" spans="2:18" ht="12.75"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</row>
    <row r="3507" spans="2:18" ht="12.75"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</row>
    <row r="3508" spans="2:18" ht="12.75"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</row>
    <row r="3509" spans="2:18" ht="12.75"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</row>
    <row r="3510" spans="2:18" ht="12.75"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</row>
    <row r="3511" spans="2:18" ht="12.75"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</row>
    <row r="3512" spans="2:18" ht="12.75"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</row>
    <row r="3513" spans="2:18" ht="12.75"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</row>
    <row r="3514" spans="2:18" ht="12.75"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</row>
    <row r="3515" spans="2:18" ht="12.75"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</row>
    <row r="3516" spans="2:18" ht="12.75"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</row>
    <row r="3517" spans="2:18" ht="12.75"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</row>
    <row r="3518" spans="2:18" ht="12.75"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</row>
    <row r="3519" spans="2:18" ht="12.75"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</row>
    <row r="3520" spans="2:18" ht="12.75"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</row>
    <row r="3521" spans="2:18" ht="12.75"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</row>
    <row r="3522" spans="2:18" ht="12.75"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</row>
    <row r="3523" spans="2:18" ht="12.75"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</row>
    <row r="3524" spans="2:18" ht="12.75"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</row>
    <row r="3525" spans="2:18" ht="12.75"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</row>
    <row r="3526" spans="2:18" ht="12.75"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</row>
    <row r="3527" spans="2:18" ht="12.75"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</row>
    <row r="3528" spans="2:18" ht="12.75"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</row>
    <row r="3529" spans="2:18" ht="12.75"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</row>
    <row r="3530" spans="2:18" ht="12.75"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</row>
    <row r="3531" spans="2:18" ht="12.75"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</row>
    <row r="3532" spans="2:18" ht="12.75"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</row>
    <row r="3533" spans="2:18" ht="12.75"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</row>
    <row r="3534" spans="2:18" ht="12.75"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</row>
    <row r="3535" spans="2:18" ht="12.75"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</row>
    <row r="3536" spans="2:18" ht="12.75"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</row>
    <row r="3537" spans="2:18" ht="12.75"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</row>
    <row r="3538" spans="2:18" ht="12.75"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</row>
    <row r="3539" spans="2:18" ht="12.75"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</row>
    <row r="3540" spans="2:18" ht="12.75"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</row>
    <row r="3541" spans="2:18" ht="12.75"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</row>
    <row r="3542" spans="2:18" ht="12.75"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</row>
    <row r="3543" spans="2:18" ht="12.75"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</row>
    <row r="3544" spans="2:18" ht="12.75"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</row>
    <row r="3545" spans="2:18" ht="12.75"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</row>
    <row r="3546" spans="2:18" ht="12.75"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</row>
    <row r="3547" spans="2:18" ht="12.75"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</row>
    <row r="3548" spans="2:18" ht="12.75"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</row>
    <row r="3549" spans="2:18" ht="12.75"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</row>
    <row r="3550" spans="2:18" ht="12.75"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</row>
    <row r="3551" spans="2:18" ht="12.75"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</row>
    <row r="3552" spans="2:18" ht="12.75"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</row>
    <row r="3553" spans="2:18" ht="12.75"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</row>
    <row r="3554" spans="2:18" ht="12.75"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</row>
    <row r="3555" spans="2:18" ht="12.75"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</row>
    <row r="3556" spans="2:18" ht="12.75"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</row>
    <row r="3557" spans="2:18" ht="12.75"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</row>
    <row r="3558" spans="2:18" ht="12.75"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</row>
    <row r="3559" spans="2:18" ht="12.75"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</row>
    <row r="3560" spans="2:18" ht="12.75"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</row>
    <row r="3561" spans="2:18" ht="12.75"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</row>
    <row r="3562" spans="2:18" ht="12.75"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</row>
    <row r="3563" spans="2:18" ht="12.75"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</row>
    <row r="3564" spans="2:18" ht="12.75"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</row>
    <row r="3565" spans="2:18" ht="12.75"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</row>
    <row r="3566" spans="2:18" ht="12.75"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</row>
    <row r="3567" spans="2:18" ht="12.75"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</row>
    <row r="3568" spans="2:18" ht="12.75"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</row>
    <row r="3569" spans="2:18" ht="12.75"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</row>
    <row r="3570" spans="2:18" ht="12.75"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</row>
    <row r="3571" spans="2:18" ht="12.75"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</row>
    <row r="3572" spans="2:18" ht="12.75"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</row>
    <row r="3573" spans="2:18" ht="12.75"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</row>
    <row r="3574" spans="2:18" ht="12.75"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</row>
    <row r="3575" spans="2:18" ht="12.75"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</row>
    <row r="3576" spans="2:18" ht="12.75"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</row>
    <row r="3577" spans="2:18" ht="12.75"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</row>
    <row r="3578" spans="2:18" ht="12.75"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</row>
    <row r="3579" spans="2:18" ht="12.75"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</row>
    <row r="3580" spans="2:18" ht="12.75"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</row>
    <row r="3581" spans="2:18" ht="12.75"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</row>
    <row r="3582" spans="2:18" ht="12.75"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</row>
    <row r="3583" spans="2:18" ht="12.75"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</row>
    <row r="3584" spans="2:18" ht="12.75"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</row>
    <row r="3585" spans="2:18" ht="12.75"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</row>
    <row r="3586" spans="2:18" ht="12.75"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</row>
    <row r="3587" spans="2:18" ht="12.75"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</row>
    <row r="3588" spans="2:18" ht="12.75"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</row>
    <row r="3589" spans="2:18" ht="12.75"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</row>
    <row r="3590" spans="2:18" ht="12.75"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</row>
    <row r="3591" spans="2:18" ht="12.75"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</row>
    <row r="3592" spans="2:18" ht="12.75"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</row>
    <row r="3593" spans="2:18" ht="12.75"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</row>
    <row r="3594" spans="2:18" ht="12.75"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</row>
    <row r="3595" spans="2:18" ht="12.75"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</row>
    <row r="3596" spans="2:18" ht="12.75"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</row>
    <row r="3597" spans="2:18" ht="12.75"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</row>
    <row r="3598" spans="2:18" ht="12.75"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</row>
    <row r="3599" spans="2:18" ht="12.75"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</row>
    <row r="3600" spans="2:18" ht="12.75"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</row>
    <row r="3601" spans="2:18" ht="12.75"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</row>
    <row r="3602" spans="2:18" ht="12.75"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</row>
    <row r="3603" spans="2:18" ht="12.75"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</row>
    <row r="3604" spans="2:18" ht="12.75"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</row>
    <row r="3605" spans="2:18" ht="12.75"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</row>
    <row r="3606" spans="2:18" ht="12.75"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</row>
    <row r="3607" spans="2:18" ht="12.75"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</row>
    <row r="3608" spans="2:18" ht="12.75"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</row>
    <row r="3609" spans="2:18" ht="12.75"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</row>
    <row r="3610" spans="2:18" ht="12.75"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</row>
    <row r="3611" spans="2:18" ht="12.75"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</row>
    <row r="3612" spans="2:18" ht="12.75"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</row>
    <row r="3613" spans="2:18" ht="12.75"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</row>
    <row r="3614" spans="2:18" ht="12.75"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</row>
    <row r="3615" spans="2:18" ht="12.75"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</row>
    <row r="3616" spans="2:18" ht="12.75"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</row>
    <row r="3617" spans="2:18" ht="12.75"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</row>
    <row r="3618" spans="2:18" ht="12.75"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</row>
    <row r="3619" spans="2:18" ht="12.75"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</row>
    <row r="3620" spans="2:18" ht="12.75"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</row>
    <row r="3621" spans="2:18" ht="12.75"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</row>
    <row r="3622" spans="2:18" ht="12.75"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</row>
    <row r="3623" spans="2:18" ht="12.75"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</row>
    <row r="3624" spans="2:18" ht="12.75"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</row>
    <row r="3625" spans="2:18" ht="12.75"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</row>
    <row r="3626" spans="2:18" ht="12.75"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</row>
    <row r="3627" spans="2:18" ht="12.75"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</row>
    <row r="3628" spans="2:18" ht="12.75"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</row>
    <row r="3629" spans="2:18" ht="12.75"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</row>
    <row r="3630" spans="2:18" ht="12.75"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</row>
    <row r="3631" spans="2:18" ht="12.75"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</row>
    <row r="3632" spans="2:18" ht="12.75"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</row>
    <row r="3633" spans="2:18" ht="12.75"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</row>
    <row r="3634" spans="2:18" ht="12.75"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</row>
    <row r="3635" spans="2:18" ht="12.75"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</row>
    <row r="3636" spans="2:18" ht="12.75"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</row>
    <row r="3637" spans="2:18" ht="12.75"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</row>
    <row r="3638" spans="2:18" ht="12.75"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</row>
    <row r="3639" spans="2:18" ht="12.75"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</row>
    <row r="3640" spans="2:18" ht="12.75"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</row>
    <row r="3641" spans="2:18" ht="12.75"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</row>
    <row r="3642" spans="2:18" ht="12.75"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</row>
    <row r="3643" spans="2:18" ht="12.75"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</row>
    <row r="3644" spans="2:18" ht="12.75"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</row>
    <row r="3645" spans="2:18" ht="12.75"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</row>
    <row r="3646" spans="2:18" ht="12.75"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</row>
    <row r="3647" spans="2:18" ht="12.75"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</row>
    <row r="3648" spans="2:18" ht="12.75"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</row>
    <row r="3649" spans="2:18" ht="12.75"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</row>
    <row r="3650" spans="2:18" ht="12.75"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</row>
    <row r="3651" spans="2:18" ht="12.75"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</row>
    <row r="3652" spans="2:18" ht="12.75"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</row>
    <row r="3653" spans="2:18" ht="12.75"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</row>
    <row r="3654" spans="2:18" ht="12.75"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</row>
    <row r="3655" spans="2:18" ht="12.75"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</row>
    <row r="3656" spans="2:18" ht="12.75"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</row>
    <row r="3657" spans="2:18" ht="12.75"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</row>
    <row r="3658" spans="2:18" ht="12.75"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</row>
    <row r="3659" spans="2:18" ht="12.75"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</row>
    <row r="3660" spans="2:18" ht="12.75"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</row>
    <row r="3661" spans="2:18" ht="12.75"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</row>
    <row r="3662" spans="2:18" ht="12.75"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</row>
    <row r="3663" spans="2:18" ht="12.75"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</row>
    <row r="3664" spans="2:18" ht="12.75"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</row>
    <row r="3665" spans="2:18" ht="12.75"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</row>
    <row r="3666" spans="2:18" ht="12.75"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</row>
    <row r="3667" spans="2:18" ht="12.75"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</row>
    <row r="3668" spans="2:18" ht="12.75"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</row>
    <row r="3669" spans="2:18" ht="12.75"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</row>
    <row r="3670" spans="2:18" ht="12.75"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</row>
    <row r="3671" spans="2:18" ht="12.75"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</row>
    <row r="3672" spans="2:18" ht="12.75"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</row>
    <row r="3673" spans="2:18" ht="12.75"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</row>
    <row r="3674" spans="2:18" ht="12.75"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</row>
    <row r="3675" spans="2:18" ht="12.75"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</row>
    <row r="3676" spans="2:18" ht="12.75"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</row>
    <row r="3677" spans="2:18" ht="12.75"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</row>
    <row r="3678" spans="2:18" ht="12.75"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</row>
    <row r="3679" spans="2:18" ht="12.75"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</row>
    <row r="3680" spans="2:18" ht="12.75"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</row>
    <row r="3681" spans="2:18" ht="12.75"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</row>
    <row r="3682" spans="2:18" ht="12.75"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</row>
    <row r="3683" spans="2:18" ht="12.75"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</row>
    <row r="3684" spans="2:18" ht="12.75"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</row>
    <row r="3685" spans="2:18" ht="12.75"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</row>
    <row r="3686" spans="2:18" ht="12.75"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</row>
    <row r="3687" spans="2:18" ht="12.75"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</row>
    <row r="3688" spans="2:18" ht="12.75"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</row>
    <row r="3689" spans="2:18" ht="12.75"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</row>
    <row r="3690" spans="2:18" ht="12.75"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</row>
    <row r="3691" spans="2:18" ht="12.75"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</row>
    <row r="3692" spans="2:18" ht="12.75"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</row>
    <row r="3693" spans="2:18" ht="12.75"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</row>
    <row r="3694" spans="2:18" ht="12.75"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</row>
    <row r="3695" spans="2:18" ht="12.75"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</row>
    <row r="3696" spans="2:18" ht="12.75"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</row>
    <row r="3697" spans="2:18" ht="12.75"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</row>
    <row r="3698" spans="2:18" ht="12.75"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</row>
    <row r="3699" spans="2:18" ht="12.75"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</row>
    <row r="3700" spans="2:18" ht="12.75"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</row>
    <row r="3701" spans="2:18" ht="12.75"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</row>
    <row r="3702" spans="2:18" ht="12.75"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</row>
    <row r="3703" spans="2:18" ht="12.75"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</row>
    <row r="3704" spans="2:18" ht="12.75"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</row>
    <row r="3705" spans="2:18" ht="12.75"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</row>
    <row r="3706" spans="2:18" ht="12.75"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</row>
    <row r="3707" spans="2:18" ht="12.75"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</row>
    <row r="3708" spans="2:18" ht="12.75"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</row>
    <row r="3709" spans="2:18" ht="12.75"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</row>
    <row r="3710" spans="2:18" ht="12.75"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</row>
    <row r="3711" spans="2:18" ht="12.75"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</row>
    <row r="3712" spans="2:18" ht="12.75"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</row>
    <row r="3713" spans="2:18" ht="12.75"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</row>
    <row r="3714" spans="2:18" ht="12.75"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</row>
    <row r="3715" spans="2:18" ht="12.75"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</row>
    <row r="3716" spans="2:18" ht="12.75"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</row>
    <row r="3717" spans="2:18" ht="12.75"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</row>
    <row r="3718" spans="2:18" ht="12.75"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</row>
    <row r="3719" spans="2:18" ht="12.75"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</row>
    <row r="3720" spans="2:18" ht="12.75"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</row>
    <row r="3721" spans="2:18" ht="12.75"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</row>
    <row r="3722" spans="2:18" ht="12.75"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</row>
    <row r="3723" spans="2:18" ht="12.75"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</row>
    <row r="3724" spans="2:18" ht="12.75"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</row>
    <row r="3725" spans="2:18" ht="12.75"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</row>
    <row r="3726" spans="2:18" ht="12.75"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</row>
    <row r="3727" spans="2:18" ht="12.75"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</row>
    <row r="3728" spans="2:18" ht="12.75"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</row>
    <row r="3729" spans="2:18" ht="12.75"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</row>
    <row r="3730" spans="2:18" ht="12.75"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</row>
    <row r="3731" spans="2:18" ht="12.75"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</row>
    <row r="3732" spans="2:18" ht="12.75"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</row>
    <row r="3733" spans="2:18" ht="12.75"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</row>
    <row r="3734" spans="2:18" ht="12.75"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</row>
    <row r="3735" spans="2:18" ht="12.75"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</row>
    <row r="3736" spans="2:18" ht="12.75"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</row>
    <row r="3737" spans="2:18" ht="12.75"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</row>
    <row r="3738" spans="2:18" ht="12.75"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</row>
    <row r="3739" spans="2:18" ht="12.75"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</row>
    <row r="3740" spans="2:18" ht="12.75"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</row>
    <row r="3741" spans="2:18" ht="12.75"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</row>
    <row r="3742" spans="2:18" ht="12.75"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</row>
    <row r="3743" spans="2:18" ht="12.75"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</row>
    <row r="3744" spans="2:18" ht="12.75"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</row>
    <row r="3745" spans="2:18" ht="12.75"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</row>
    <row r="3746" spans="2:18" ht="12.75"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</row>
    <row r="3747" spans="2:18" ht="12.75"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</row>
    <row r="3748" spans="2:18" ht="12.75"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</row>
    <row r="3749" spans="2:18" ht="12.75"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</row>
    <row r="3750" spans="2:18" ht="12.75"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</row>
    <row r="3751" spans="2:18" ht="12.75"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</row>
    <row r="3752" spans="2:18" ht="12.75"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</row>
    <row r="3753" spans="2:18" ht="12.75"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</row>
    <row r="3754" spans="2:18" ht="12.75"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</row>
    <row r="3755" spans="2:18" ht="12.75"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</row>
    <row r="3756" spans="2:18" ht="12.75"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</row>
    <row r="3757" spans="2:18" ht="12.75"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</row>
    <row r="3758" spans="2:18" ht="12.75"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</row>
    <row r="3759" spans="2:18" ht="12.75"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</row>
    <row r="3760" spans="2:18" ht="12.75"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</row>
    <row r="3761" spans="2:18" ht="12.75"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</row>
    <row r="3762" spans="2:18" ht="12.75"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</row>
    <row r="3763" spans="2:18" ht="12.75"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</row>
    <row r="3764" spans="2:18" ht="12.75"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</row>
    <row r="3765" spans="2:18" ht="12.75"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</row>
    <row r="3766" spans="2:18" ht="12.75"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</row>
    <row r="3767" spans="2:18" ht="12.75"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</row>
    <row r="3768" spans="2:18" ht="12.75"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</row>
    <row r="3769" spans="2:18" ht="12.75"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</row>
    <row r="3770" spans="2:18" ht="12.75"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</row>
    <row r="3771" spans="2:18" ht="12.75"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</row>
    <row r="3772" spans="2:18" ht="12.75"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</row>
    <row r="3773" spans="2:18" ht="12.75"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</row>
    <row r="3774" spans="2:18" ht="12.75"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</row>
    <row r="3775" spans="2:18" ht="12.75"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</row>
    <row r="3776" spans="2:18" ht="12.75"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</row>
    <row r="3777" spans="2:18" ht="12.75"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</row>
    <row r="3778" spans="2:18" ht="12.75"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</row>
    <row r="3779" spans="2:18" ht="12.75"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</row>
    <row r="3780" spans="2:18" ht="12.75"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</row>
    <row r="3781" spans="2:18" ht="12.75"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</row>
    <row r="3782" spans="2:18" ht="12.75"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</row>
    <row r="3783" spans="2:18" ht="12.75"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</row>
    <row r="3784" spans="2:18" ht="12.75"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</row>
    <row r="3785" spans="2:18" ht="12.75"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</row>
    <row r="3786" spans="2:18" ht="12.75"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</row>
    <row r="3787" spans="2:18" ht="12.75"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</row>
    <row r="3788" spans="2:18" ht="12.75"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</row>
    <row r="3789" spans="2:18" ht="12.75"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</row>
    <row r="3790" spans="2:18" ht="12.75"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</row>
    <row r="3791" spans="2:18" ht="12.75"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</row>
    <row r="3792" spans="2:18" ht="12.75"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</row>
    <row r="3793" spans="2:18" ht="12.75"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</row>
    <row r="3794" spans="2:18" ht="12.75"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</row>
    <row r="3795" spans="2:18" ht="12.75"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</row>
    <row r="3796" spans="2:18" ht="12.75"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</row>
    <row r="3797" spans="2:18" ht="12.75"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</row>
    <row r="3798" spans="2:18" ht="12.75"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</row>
    <row r="3799" spans="2:18" ht="12.75"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</row>
    <row r="3800" spans="2:18" ht="12.75"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</row>
    <row r="3801" spans="2:18" ht="12.75"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</row>
    <row r="3802" spans="2:18" ht="12.75"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</row>
    <row r="3803" spans="2:18" ht="12.75"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</row>
    <row r="3804" spans="2:18" ht="12.75"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</row>
    <row r="3805" spans="2:18" ht="12.75"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</row>
    <row r="3806" spans="2:18" ht="12.75"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</row>
    <row r="3807" spans="2:18" ht="12.75"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</row>
    <row r="3808" spans="2:18" ht="12.75"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</row>
    <row r="3809" spans="2:18" ht="12.75"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</row>
    <row r="3810" spans="2:18" ht="12.75"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</row>
    <row r="3811" spans="2:18" ht="12.75"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</row>
    <row r="3812" spans="2:18" ht="12.75"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</row>
    <row r="3813" spans="2:18" ht="12.75"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</row>
    <row r="3814" spans="2:18" ht="12.75"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</row>
    <row r="3815" spans="2:18" ht="12.75"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</row>
    <row r="3816" spans="2:18" ht="12.75"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</row>
    <row r="3817" spans="2:18" ht="12.75"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</row>
    <row r="3818" spans="2:18" ht="12.75"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</row>
    <row r="3819" spans="2:18" ht="12.75"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</row>
    <row r="3820" spans="2:18" ht="12.75"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</row>
    <row r="3821" spans="2:18" ht="12.75"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</row>
    <row r="3822" spans="2:18" ht="12.75"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</row>
    <row r="3823" spans="2:18" ht="12.75"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</row>
    <row r="3824" spans="2:18" ht="12.75"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</row>
    <row r="3825" spans="2:18" ht="12.75"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</row>
    <row r="3826" spans="2:18" ht="12.75"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</row>
    <row r="3827" spans="2:18" ht="12.75"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</row>
    <row r="3828" spans="2:18" ht="12.75"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</row>
    <row r="3829" spans="2:18" ht="12.75"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</row>
    <row r="3830" spans="2:18" ht="12.75"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</row>
    <row r="3831" spans="2:18" ht="12.75"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</row>
    <row r="3832" spans="2:18" ht="12.75"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</row>
    <row r="3833" spans="2:18" ht="12.75"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</row>
    <row r="3834" spans="2:18" ht="12.75"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</row>
    <row r="3835" spans="2:18" ht="12.75"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</row>
    <row r="3836" spans="2:18" ht="12.75"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</row>
    <row r="3837" spans="2:18" ht="12.75"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</row>
    <row r="3838" spans="2:18" ht="12.75"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</row>
    <row r="3839" spans="2:18" ht="12.75"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</row>
    <row r="3840" spans="2:18" ht="12.75"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</row>
    <row r="3841" spans="2:18" ht="12.75"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</row>
    <row r="3842" spans="2:18" ht="12.75"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</row>
    <row r="3843" spans="2:18" ht="12.75"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</row>
    <row r="3844" spans="2:18" ht="12.75"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</row>
    <row r="3845" spans="2:18" ht="12.75"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</row>
    <row r="3846" spans="2:18" ht="12.75"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</row>
    <row r="3847" spans="2:18" ht="12.75"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</row>
    <row r="3848" spans="2:18" ht="12.75"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</row>
    <row r="3849" spans="2:18" ht="12.75"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</row>
    <row r="3850" spans="2:18" ht="12.75"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</row>
    <row r="3851" spans="2:18" ht="12.75"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</row>
    <row r="3852" spans="2:18" ht="12.75"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</row>
    <row r="3853" spans="2:18" ht="12.75"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</row>
    <row r="3854" spans="2:18" ht="12.75"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</row>
    <row r="3855" spans="2:18" ht="12.75"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</row>
    <row r="3856" spans="2:18" ht="12.75"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</row>
    <row r="3857" spans="2:18" ht="12.75"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</row>
    <row r="3858" spans="2:18" ht="12.75"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</row>
    <row r="3859" spans="2:18" ht="12.75"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</row>
    <row r="3860" spans="2:18" ht="12.75"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</row>
    <row r="3861" spans="2:18" ht="12.75"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</row>
    <row r="3862" spans="2:18" ht="12.75"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</row>
    <row r="3863" spans="2:18" ht="12.75"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</row>
    <row r="3864" spans="2:18" ht="12.75"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</row>
    <row r="3865" spans="2:18" ht="12.75"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</row>
    <row r="3866" spans="2:18" ht="12.75"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</row>
    <row r="3867" spans="2:18" ht="12.75"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</row>
    <row r="3868" spans="2:18" ht="12.75"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</row>
    <row r="3869" spans="2:18" ht="12.75"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</row>
    <row r="3870" spans="2:18" ht="12.75"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</row>
    <row r="3871" spans="2:18" ht="12.75"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</row>
    <row r="3872" spans="2:18" ht="12.75"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</row>
    <row r="3873" spans="2:18" ht="12.75"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</row>
    <row r="3874" spans="2:18" ht="12.75"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</row>
    <row r="3875" spans="2:18" ht="12.75"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</row>
    <row r="3876" spans="2:18" ht="12.75"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</row>
    <row r="3877" spans="2:18" ht="12.75"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</row>
    <row r="3878" spans="2:18" ht="12.75"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</row>
    <row r="3879" spans="2:18" ht="12.75"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</row>
    <row r="3880" spans="2:18" ht="12.75"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</row>
    <row r="3881" spans="2:18" ht="12.75"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</row>
    <row r="3882" spans="2:18" ht="12.75"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</row>
    <row r="3883" spans="2:18" ht="12.75"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</row>
    <row r="3884" spans="2:18" ht="12.75"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</row>
    <row r="3885" spans="2:18" ht="12.75"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</row>
    <row r="3886" spans="2:18" ht="12.75"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</row>
    <row r="3887" spans="2:18" ht="12.75"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</row>
    <row r="3888" spans="2:18" ht="12.75"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</row>
    <row r="3889" spans="2:18" ht="12.75"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</row>
    <row r="3890" spans="2:18" ht="12.75"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</row>
    <row r="3891" spans="2:18" ht="12.75"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</row>
    <row r="3892" spans="2:18" ht="12.75"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</row>
    <row r="3893" spans="2:18" ht="12.75"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</row>
    <row r="3894" spans="2:18" ht="12.75"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</row>
    <row r="3895" spans="2:18" ht="12.75"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</row>
    <row r="3896" spans="2:18" ht="12.75"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</row>
    <row r="3897" spans="2:18" ht="12.75"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</row>
    <row r="3898" spans="2:18" ht="12.75"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</row>
    <row r="3899" spans="2:18" ht="12.75"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</row>
    <row r="3900" spans="2:18" ht="12.75"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</row>
    <row r="3901" spans="2:18" ht="12.75"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</row>
    <row r="3902" spans="2:18" ht="12.75"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</row>
    <row r="3903" spans="2:18" ht="12.75"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</row>
    <row r="3904" spans="2:18" ht="12.75"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</row>
    <row r="3905" spans="2:18" ht="12.75"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</row>
    <row r="3906" spans="2:18" ht="12.75"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</row>
    <row r="3907" spans="2:18" ht="12.75"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</row>
    <row r="3908" spans="2:18" ht="12.75"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</row>
    <row r="3909" spans="2:18" ht="12.75"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</row>
    <row r="3910" spans="2:18" ht="12.75"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</row>
    <row r="3911" spans="2:18" ht="12.75"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</row>
    <row r="3912" spans="2:18" ht="12.75"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</row>
    <row r="3913" spans="2:18" ht="12.75"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</row>
    <row r="3914" spans="2:18" ht="12.75"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</row>
    <row r="3915" spans="2:18" ht="12.75"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</row>
    <row r="3916" spans="2:18" ht="12.75"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</row>
    <row r="3917" spans="2:18" ht="12.75"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</row>
    <row r="3918" spans="2:18" ht="12.75"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</row>
    <row r="3919" spans="2:18" ht="12.75"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</row>
    <row r="3920" spans="2:18" ht="12.75"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</row>
    <row r="3921" spans="2:18" ht="12.75"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</row>
    <row r="3922" spans="2:18" ht="12.75"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</row>
    <row r="3923" spans="2:18" ht="12.75"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</row>
    <row r="3924" spans="2:18" ht="12.75"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</row>
    <row r="3925" spans="2:18" ht="12.75"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</row>
    <row r="3926" spans="2:18" ht="12.75"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</row>
    <row r="3927" spans="2:18" ht="12.75"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</row>
    <row r="3928" spans="2:18" ht="12.75"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</row>
    <row r="3929" spans="2:18" ht="12.75"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</row>
    <row r="3930" spans="2:18" ht="12.75"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</row>
    <row r="3931" spans="2:18" ht="12.75"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</row>
    <row r="3932" spans="2:18" ht="12.75"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</row>
    <row r="3933" spans="2:18" ht="12.75"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</row>
    <row r="3934" spans="2:18" ht="12.75"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</row>
    <row r="3935" spans="2:18" ht="12.75"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</row>
    <row r="3936" spans="2:18" ht="12.75"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</row>
    <row r="3937" spans="2:18" ht="12.75"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</row>
    <row r="3938" spans="2:18" ht="12.75"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</row>
    <row r="3939" spans="2:18" ht="12.75"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</row>
    <row r="3940" spans="2:18" ht="12.75"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</row>
    <row r="3941" spans="2:18" ht="12.75"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</row>
    <row r="3942" spans="2:18" ht="12.75"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</row>
    <row r="3943" spans="2:18" ht="12.75"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</row>
    <row r="3944" spans="2:18" ht="12.75"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</row>
    <row r="3945" spans="2:18" ht="12.75"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</row>
    <row r="3946" spans="2:18" ht="12.75"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</row>
    <row r="3947" spans="2:18" ht="12.75"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</row>
    <row r="3948" spans="2:18" ht="12.75"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</row>
    <row r="3949" spans="2:18" ht="12.75"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</row>
    <row r="3950" spans="2:18" ht="12.75"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</row>
    <row r="3951" spans="2:18" ht="12.75"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</row>
    <row r="3952" spans="2:18" ht="12.75"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</row>
    <row r="3953" spans="2:18" ht="12.75"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</row>
    <row r="3954" spans="2:18" ht="12.75"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</row>
    <row r="3955" spans="2:18" ht="12.75"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</row>
    <row r="3956" spans="2:18" ht="12.75"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</row>
    <row r="3957" spans="2:18" ht="12.75"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</row>
    <row r="3958" spans="2:18" ht="12.75"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</row>
    <row r="3959" spans="2:18" ht="12.75"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</row>
    <row r="3960" spans="2:18" ht="12.75"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</row>
    <row r="3961" spans="2:18" ht="12.75"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</row>
    <row r="3962" spans="2:18" ht="12.75"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</row>
    <row r="3963" spans="2:18" ht="12.75"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</row>
    <row r="3964" spans="2:18" ht="12.75"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</row>
    <row r="3965" spans="2:18" ht="12.75"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</row>
    <row r="3966" spans="2:18" ht="12.75"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</row>
    <row r="3967" spans="2:18" ht="12.75"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</row>
    <row r="3968" spans="2:18" ht="12.75"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</row>
    <row r="3969" spans="2:18" ht="12.75"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</row>
    <row r="3970" spans="2:18" ht="12.75"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</row>
    <row r="3971" spans="2:18" ht="12.75"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</row>
    <row r="3972" spans="2:18" ht="12.75"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</row>
    <row r="3973" spans="2:18" ht="12.75"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</row>
    <row r="3974" spans="2:18" ht="12.75"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</row>
    <row r="3975" spans="2:18" ht="12.75"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</row>
    <row r="3976" spans="2:18" ht="12.75"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</row>
    <row r="3977" spans="2:18" ht="12.75"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</row>
    <row r="3978" spans="2:18" ht="12.75"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</row>
    <row r="3979" spans="2:18" ht="12.75"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</row>
    <row r="3980" spans="2:18" ht="12.75"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</row>
    <row r="3981" spans="2:18" ht="12.75"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</row>
    <row r="3982" spans="2:18" ht="12.75"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</row>
    <row r="3983" spans="2:18" ht="12.75"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</row>
    <row r="3984" spans="2:18" ht="12.75"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</row>
    <row r="3985" spans="2:18" ht="12.75"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</row>
    <row r="3986" spans="2:18" ht="12.75"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</row>
    <row r="3987" spans="2:18" ht="12.75"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</row>
    <row r="3988" spans="2:18" ht="12.75"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</row>
    <row r="3989" spans="2:18" ht="12.75"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</row>
    <row r="3990" spans="2:18" ht="12.75"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</row>
    <row r="3991" spans="2:18" ht="12.75"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</row>
    <row r="3992" spans="2:18" ht="12.75"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</row>
    <row r="3993" spans="2:18" ht="12.75"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</row>
    <row r="3994" spans="2:18" ht="12.75"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</row>
    <row r="3995" spans="2:18" ht="12.75"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</row>
    <row r="3996" spans="2:18" ht="12.75"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</row>
    <row r="3997" spans="2:18" ht="12.75"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</row>
    <row r="3998" spans="2:18" ht="12.75"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</row>
    <row r="3999" spans="2:18" ht="12.75"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</row>
    <row r="4000" spans="2:18" ht="12.75"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</row>
    <row r="4001" spans="2:18" ht="12.75"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</row>
    <row r="4002" spans="2:18" ht="12.75"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</row>
    <row r="4003" spans="2:18" ht="12.75"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</row>
    <row r="4004" spans="2:18" ht="12.75"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</row>
    <row r="4005" spans="2:18" ht="12.75"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</row>
    <row r="4006" spans="2:18" ht="12.75"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</row>
    <row r="4007" spans="2:18" ht="12.75"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</row>
    <row r="4008" spans="2:18" ht="12.75"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</row>
    <row r="4009" spans="2:18" ht="12.75"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</row>
    <row r="4010" spans="2:18" ht="12.75"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</row>
    <row r="4011" spans="2:18" ht="12.75"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</row>
    <row r="4012" spans="2:18" ht="12.75"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</row>
    <row r="4013" spans="2:18" ht="12.75"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</row>
    <row r="4014" spans="2:18" ht="12.75"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</row>
    <row r="4015" spans="2:18" ht="12.75"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</row>
    <row r="4016" spans="2:18" ht="12.75"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</row>
    <row r="4017" spans="2:18" ht="12.75"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</row>
    <row r="4018" spans="2:18" ht="12.75"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</row>
    <row r="4019" spans="2:18" ht="12.75"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</row>
    <row r="4020" spans="2:18" ht="12.75"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</row>
    <row r="4021" spans="2:18" ht="12.75"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</row>
    <row r="4022" spans="2:18" ht="12.75"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</row>
    <row r="4023" spans="2:18" ht="12.75"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</row>
    <row r="4024" spans="2:18" ht="12.75"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</row>
    <row r="4025" spans="2:18" ht="12.75"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</row>
    <row r="4026" spans="2:18" ht="12.75"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</row>
    <row r="4027" spans="2:18" ht="12.75"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</row>
    <row r="4028" spans="2:18" ht="12.75"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</row>
    <row r="4029" spans="2:18" ht="12.75"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</row>
    <row r="4030" spans="2:18" ht="12.75"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</row>
    <row r="4031" spans="2:18" ht="12.75"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</row>
    <row r="4032" spans="2:18" ht="12.75"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</row>
    <row r="4033" spans="2:18" ht="12.75"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</row>
    <row r="4034" spans="2:18" ht="12.75"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</row>
    <row r="4035" spans="2:18" ht="12.75"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</row>
    <row r="4036" spans="2:18" ht="12.75"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</row>
    <row r="4037" spans="2:18" ht="12.75"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</row>
    <row r="4038" spans="2:18" ht="12.75"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</row>
    <row r="4039" spans="2:18" ht="12.75"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</row>
    <row r="4040" spans="2:18" ht="12.75"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</row>
    <row r="4041" spans="2:18" ht="12.75"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</row>
    <row r="4042" spans="2:18" ht="12.75"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</row>
    <row r="4043" spans="2:18" ht="12.75"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</row>
    <row r="4044" spans="2:18" ht="12.75"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</row>
    <row r="4045" spans="2:18" ht="12.75"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</row>
    <row r="4046" spans="2:18" ht="12.75"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</row>
    <row r="4047" spans="2:18" ht="12.75"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</row>
    <row r="4048" spans="2:18" ht="12.75"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</row>
    <row r="4049" spans="2:18" ht="12.75"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</row>
    <row r="4050" spans="2:18" ht="12.75"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</row>
    <row r="4051" spans="2:18" ht="12.75"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</row>
    <row r="4052" spans="2:18" ht="12.75"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</row>
    <row r="4053" spans="2:18" ht="12.75"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</row>
    <row r="4054" spans="2:18" ht="12.75"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</row>
    <row r="4055" spans="2:18" ht="12.75"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</row>
    <row r="4056" spans="2:18" ht="12.75"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</row>
    <row r="4057" spans="2:18" ht="12.75"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</row>
    <row r="4058" spans="2:18" ht="12.75"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</row>
    <row r="4059" spans="2:18" ht="12.75"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</row>
    <row r="4060" spans="2:18" ht="12.75"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</row>
    <row r="4061" spans="2:18" ht="12.75"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</row>
    <row r="4062" spans="2:18" ht="12.75"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</row>
    <row r="4063" spans="2:18" ht="12.75"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</row>
    <row r="4064" spans="2:18" ht="12.75"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</row>
    <row r="4065" spans="2:18" ht="12.75"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</row>
    <row r="4066" spans="2:18" ht="12.75"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</row>
    <row r="4067" spans="2:18" ht="12.75"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</row>
    <row r="4068" spans="2:18" ht="12.75"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</row>
    <row r="4069" spans="2:18" ht="12.75"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</row>
    <row r="4070" spans="2:18" ht="12.75"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</row>
    <row r="4071" spans="2:18" ht="12.75"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</row>
    <row r="4072" spans="2:18" ht="12.75"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</row>
    <row r="4073" spans="2:18" ht="12.75"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</row>
    <row r="4074" spans="2:18" ht="12.75"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</row>
    <row r="4075" spans="2:18" ht="12.75"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</row>
    <row r="4076" spans="2:18" ht="12.75"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</row>
    <row r="4077" spans="2:18" ht="12.75"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</row>
    <row r="4078" spans="2:18" ht="12.75"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</row>
    <row r="4079" spans="2:18" ht="12.75"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</row>
    <row r="4080" spans="2:18" ht="12.75"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</row>
    <row r="4081" spans="2:18" ht="12.75"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</row>
    <row r="4082" spans="2:18" ht="12.75"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</row>
    <row r="4083" spans="2:18" ht="12.75"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</row>
    <row r="4084" spans="2:18" ht="12.75"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</row>
    <row r="4085" spans="2:18" ht="12.75"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</row>
    <row r="4086" spans="2:18" ht="12.75"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</row>
    <row r="4087" spans="2:18" ht="12.75"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</row>
    <row r="4088" spans="2:18" ht="12.75"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</row>
    <row r="4089" spans="2:18" ht="12.75"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</row>
    <row r="4090" spans="2:18" ht="12.75"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</row>
    <row r="4091" spans="2:18" ht="12.75"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</row>
    <row r="4092" spans="2:18" ht="12.75"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</row>
    <row r="4093" spans="2:18" ht="12.75"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</row>
    <row r="4094" spans="2:18" ht="12.75"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</row>
    <row r="4095" spans="2:18" ht="12.75"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</row>
    <row r="4096" spans="2:18" ht="12.75"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</row>
    <row r="4097" spans="2:18" ht="12.75"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</row>
    <row r="4098" spans="2:18" ht="12.75"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</row>
    <row r="4099" spans="2:18" ht="12.75"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</row>
    <row r="4100" spans="2:18" ht="12.75"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</row>
    <row r="4101" spans="2:18" ht="12.75"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</row>
    <row r="4102" spans="2:18" ht="12.75"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</row>
    <row r="4103" spans="2:18" ht="12.75"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</row>
    <row r="4104" spans="2:18" ht="12.75"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</row>
    <row r="4105" spans="2:18" ht="12.75"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</row>
    <row r="4106" spans="2:18" ht="12.75"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</row>
    <row r="4107" spans="2:18" ht="12.75"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</row>
    <row r="4108" spans="2:18" ht="12.75"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</row>
    <row r="4109" spans="2:18" ht="12.75"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</row>
    <row r="4110" spans="2:18" ht="12.75"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</row>
    <row r="4111" spans="2:18" ht="12.75"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</row>
    <row r="4112" spans="2:18" ht="12.75"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</row>
    <row r="4113" spans="2:18" ht="12.75"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</row>
    <row r="4114" spans="2:18" ht="12.75"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</row>
    <row r="4115" spans="2:18" ht="12.75"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</row>
    <row r="4116" spans="2:18" ht="12.75"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</row>
    <row r="4117" spans="2:18" ht="12.75"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</row>
    <row r="4118" spans="2:18" ht="12.75"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</row>
    <row r="4119" spans="2:18" ht="12.75"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</row>
    <row r="4120" spans="2:18" ht="12.75"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</row>
    <row r="4121" spans="2:18" ht="12.75"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</row>
    <row r="4122" spans="2:18" ht="12.75"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</row>
    <row r="4123" spans="2:18" ht="12.75"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</row>
    <row r="4124" spans="2:18" ht="12.75"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</row>
    <row r="4125" spans="2:18" ht="12.75"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</row>
    <row r="4126" spans="2:18" ht="12.75"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</row>
    <row r="4127" spans="2:18" ht="12.75"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</row>
    <row r="4128" spans="2:18" ht="12.75"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</row>
    <row r="4129" spans="2:18" ht="12.75"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</row>
    <row r="4130" spans="2:18" ht="12.75"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</row>
    <row r="4131" spans="2:18" ht="12.75"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</row>
    <row r="4132" spans="2:18" ht="12.75"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</row>
    <row r="4133" spans="2:18" ht="12.75"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</row>
    <row r="4134" spans="2:18" ht="12.75"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</row>
    <row r="4135" spans="2:18" ht="12.75"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</row>
    <row r="4136" spans="2:18" ht="12.75"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</row>
    <row r="4137" spans="2:18" ht="12.75"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</row>
    <row r="4138" spans="2:18" ht="12.75"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</row>
    <row r="4139" spans="2:18" ht="12.75"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</row>
    <row r="4140" spans="2:18" ht="12.75"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</row>
    <row r="4141" spans="2:18" ht="12.75"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</row>
    <row r="4142" spans="2:18" ht="12.75"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</row>
    <row r="4143" spans="2:18" ht="12.75"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</row>
    <row r="4144" spans="2:18" ht="12.75"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</row>
    <row r="4145" spans="2:18" ht="12.75"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</row>
    <row r="4146" spans="2:18" ht="12.75"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</row>
    <row r="4147" spans="2:18" ht="12.75"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</row>
    <row r="4148" spans="2:18" ht="12.75"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</row>
    <row r="4149" spans="2:18" ht="12.75"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</row>
    <row r="4150" spans="2:18" ht="12.75"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</row>
    <row r="4151" spans="2:18" ht="12.75"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</row>
    <row r="4152" spans="2:18" ht="12.75"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</row>
    <row r="4153" spans="2:18" ht="12.75"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</row>
    <row r="4154" spans="2:18" ht="12.75"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</row>
    <row r="4155" spans="2:18" ht="12.75"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</row>
    <row r="4156" spans="2:18" ht="12.75"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</row>
    <row r="4157" spans="2:18" ht="12.75"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</row>
    <row r="4158" spans="2:18" ht="12.75"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</row>
    <row r="4159" spans="2:18" ht="12.75"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</row>
    <row r="4160" spans="2:18" ht="12.75"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</row>
    <row r="4161" spans="2:18" ht="12.75"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</row>
    <row r="4162" spans="2:18" ht="12.75"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</row>
    <row r="4163" spans="2:18" ht="12.75"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</row>
    <row r="4164" spans="2:18" ht="12.75"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</row>
    <row r="4165" spans="2:18" ht="12.75"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</row>
    <row r="4166" spans="2:18" ht="12.75"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</row>
    <row r="4167" spans="2:18" ht="12.75"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</row>
    <row r="4168" spans="2:18" ht="12.75"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</row>
    <row r="4169" spans="2:18" ht="12.75"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</row>
    <row r="4170" spans="2:18" ht="12.75"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</row>
    <row r="4171" spans="2:18" ht="12.75"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</row>
    <row r="4172" spans="2:18" ht="12.75"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</row>
    <row r="4173" spans="2:18" ht="12.75"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</row>
    <row r="4174" spans="2:18" ht="12.75"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</row>
    <row r="4175" spans="2:18" ht="12.75"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</row>
    <row r="4176" spans="2:18" ht="12.75"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</row>
    <row r="4177" spans="2:18" ht="12.75"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</row>
    <row r="4178" spans="2:18" ht="12.75"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</row>
    <row r="4179" spans="2:18" ht="12.75"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</row>
    <row r="4180" spans="2:18" ht="12.75"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</row>
    <row r="4181" spans="2:18" ht="12.75"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</row>
    <row r="4182" spans="2:18" ht="12.75"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</row>
    <row r="4183" spans="2:18" ht="12.75"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</row>
    <row r="4184" spans="2:18" ht="12.75"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</row>
    <row r="4185" spans="2:18" ht="12.75"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</row>
    <row r="4186" spans="2:18" ht="12.75"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</row>
    <row r="4187" spans="2:18" ht="12.75"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</row>
    <row r="4188" spans="2:18" ht="12.75"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</row>
    <row r="4189" spans="2:18" ht="12.75"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</row>
    <row r="4190" spans="2:18" ht="12.75"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</row>
    <row r="4191" spans="2:18" ht="12.75"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</row>
    <row r="4192" spans="2:18" ht="12.75"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</row>
    <row r="4193" spans="2:18" ht="12.75"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</row>
    <row r="4194" spans="2:18" ht="12.75"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</row>
    <row r="4195" spans="2:18" ht="12.75"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</row>
    <row r="4196" spans="2:18" ht="12.75"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</row>
    <row r="4197" spans="2:18" ht="12.75"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</row>
    <row r="4198" spans="2:18" ht="12.75"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</row>
    <row r="4199" spans="2:18" ht="12.75"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</row>
    <row r="4200" spans="2:18" ht="12.75"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</row>
    <row r="4201" spans="2:18" ht="12.75"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</row>
    <row r="4202" spans="2:18" ht="12.75"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</row>
    <row r="4203" spans="2:18" ht="12.75"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</row>
    <row r="4204" spans="2:18" ht="12.75"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</row>
    <row r="4205" spans="2:18" ht="12.75"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</row>
    <row r="4206" spans="2:18" ht="12.75"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</row>
    <row r="4207" spans="2:18" ht="12.75"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</row>
    <row r="4208" spans="2:18" ht="12.75"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</row>
    <row r="4209" spans="2:18" ht="12.75"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</row>
    <row r="4210" spans="2:18" ht="12.75"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</row>
    <row r="4211" spans="2:18" ht="12.75"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</row>
    <row r="4212" spans="2:18" ht="12.75"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</row>
    <row r="4213" spans="2:18" ht="12.75"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</row>
    <row r="4214" spans="2:18" ht="12.75"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</row>
    <row r="4215" spans="2:18" ht="12.75"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</row>
    <row r="4216" spans="2:18" ht="12.75"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</row>
    <row r="4217" spans="2:18" ht="12.75"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</row>
    <row r="4218" spans="2:18" ht="12.75"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</row>
    <row r="4219" spans="2:18" ht="12.75"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</row>
    <row r="4220" spans="2:18" ht="12.75"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</row>
    <row r="4221" spans="2:18" ht="12.75"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</row>
    <row r="4222" spans="2:18" ht="12.75"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</row>
    <row r="4223" spans="2:18" ht="12.75"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</row>
    <row r="4224" spans="2:18" ht="12.75"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</row>
    <row r="4225" spans="2:18" ht="12.75"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</row>
    <row r="4226" spans="2:18" ht="12.75"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</row>
    <row r="4227" spans="2:18" ht="12.75"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</row>
    <row r="4228" spans="2:18" ht="12.75"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</row>
    <row r="4229" spans="2:18" ht="12.75"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</row>
    <row r="4230" spans="2:18" ht="12.75"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</row>
    <row r="4231" spans="2:18" ht="12.75"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</row>
    <row r="4232" spans="2:18" ht="12.75"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</row>
    <row r="4233" spans="2:18" ht="12.75"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</row>
    <row r="4234" spans="2:18" ht="12.75"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</row>
    <row r="4235" spans="2:18" ht="12.75"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</row>
    <row r="4236" spans="2:18" ht="12.75"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</row>
    <row r="4237" spans="2:18" ht="12.75"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</row>
    <row r="4238" spans="2:18" ht="12.75"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</row>
    <row r="4239" spans="2:18" ht="12.75"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</row>
    <row r="4240" spans="2:18" ht="12.75"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</row>
    <row r="4241" spans="2:18" ht="12.75"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</row>
    <row r="4242" spans="2:18" ht="12.75"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</row>
    <row r="4243" spans="2:18" ht="12.75"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</row>
    <row r="4244" spans="2:18" ht="12.75"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</row>
    <row r="4245" spans="2:18" ht="12.75"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</row>
    <row r="4246" spans="2:18" ht="12.75"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</row>
    <row r="4247" spans="2:18" ht="12.75"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</row>
    <row r="4248" spans="2:18" ht="12.75"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</row>
    <row r="4249" spans="2:18" ht="12.75"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</row>
    <row r="4250" spans="2:18" ht="12.75"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</row>
    <row r="4251" spans="2:18" ht="12.75"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</row>
    <row r="4252" spans="2:18" ht="12.75"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</row>
    <row r="4253" spans="2:18" ht="12.75"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</row>
    <row r="4254" spans="2:18" ht="12.75"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</row>
    <row r="4255" spans="2:18" ht="12.75"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</row>
    <row r="4256" spans="2:18" ht="12.75"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</row>
    <row r="4257" spans="2:18" ht="12.75"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</row>
    <row r="4258" spans="2:18" ht="12.75"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</row>
    <row r="4259" spans="2:18" ht="12.75"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</row>
    <row r="4260" spans="2:18" ht="12.75"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</row>
    <row r="4261" spans="2:18" ht="12.75"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</row>
    <row r="4262" spans="2:18" ht="12.75"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</row>
    <row r="4263" spans="2:18" ht="12.75"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</row>
    <row r="4264" spans="2:18" ht="12.75"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</row>
    <row r="4265" spans="2:18" ht="12.75"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</row>
    <row r="4266" spans="2:18" ht="12.75"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</row>
    <row r="4267" spans="2:18" ht="12.75"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</row>
    <row r="4268" spans="2:18" ht="12.75"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</row>
    <row r="4269" spans="2:18" ht="12.75"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</row>
    <row r="4270" spans="2:18" ht="12.75"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</row>
    <row r="4271" spans="2:18" ht="12.75"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</row>
    <row r="4272" spans="2:18" ht="12.75"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</row>
    <row r="4273" spans="2:18" ht="12.75"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</row>
    <row r="4274" spans="2:18" ht="12.75"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</row>
    <row r="4275" spans="2:18" ht="12.75"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</row>
    <row r="4276" spans="2:18" ht="12.75"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</row>
    <row r="4277" spans="2:18" ht="12.75"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</row>
    <row r="4278" spans="2:18" ht="12.75"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</row>
    <row r="4279" spans="2:18" ht="12.75"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</row>
    <row r="4280" spans="2:18" ht="12.75"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</row>
    <row r="4281" spans="2:18" ht="12.75"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</row>
    <row r="4282" spans="2:18" ht="12.75"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</row>
    <row r="4283" spans="2:18" ht="12.75"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</row>
    <row r="4284" spans="2:18" ht="12.75"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</row>
    <row r="4285" spans="2:18" ht="12.75"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</row>
    <row r="4286" spans="2:18" ht="12.75"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</row>
    <row r="4287" spans="2:18" ht="12.75"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</row>
    <row r="4288" spans="2:18" ht="12.75"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</row>
    <row r="4289" spans="2:18" ht="12.75"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</row>
    <row r="4290" spans="2:18" ht="12.75"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</row>
    <row r="4291" spans="2:18" ht="12.75"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</row>
    <row r="4292" spans="2:18" ht="12.75"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</row>
    <row r="4293" spans="2:18" ht="12.75"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</row>
    <row r="4294" spans="2:18" ht="12.75"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</row>
    <row r="4295" spans="2:18" ht="12.75"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</row>
    <row r="4296" spans="2:18" ht="12.75"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</row>
    <row r="4297" spans="2:18" ht="12.75"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</row>
    <row r="4298" spans="2:18" ht="12.75"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</row>
    <row r="4299" spans="2:18" ht="12.75"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</row>
    <row r="4300" spans="2:18" ht="12.75"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</row>
    <row r="4301" spans="2:18" ht="12.75"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</row>
    <row r="4302" spans="2:18" ht="12.75"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</row>
    <row r="4303" spans="2:18" ht="12.75"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</row>
    <row r="4304" spans="2:18" ht="12.75"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</row>
    <row r="4305" spans="2:18" ht="12.75"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</row>
    <row r="4306" spans="2:18" ht="12.75"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</row>
    <row r="4307" spans="2:18" ht="12.75"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</row>
    <row r="4308" spans="2:18" ht="12.75"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</row>
    <row r="4309" spans="2:18" ht="12.75"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</row>
    <row r="4310" spans="2:18" ht="12.75"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</row>
    <row r="4311" spans="2:18" ht="12.75"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</row>
    <row r="4312" spans="2:18" ht="12.75"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</row>
    <row r="4313" spans="2:18" ht="12.75"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</row>
    <row r="4314" spans="2:18" ht="12.75"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</row>
    <row r="4315" spans="2:18" ht="12.75"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</row>
    <row r="4316" spans="2:18" ht="12.75"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</row>
    <row r="4317" spans="2:18" ht="12.75"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</row>
    <row r="4318" spans="2:18" ht="12.75"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</row>
    <row r="4319" spans="2:18" ht="12.75"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</row>
    <row r="4320" spans="2:18" ht="12.75"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</row>
    <row r="4321" spans="2:18" ht="12.75"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</row>
    <row r="4322" spans="2:18" ht="12.75"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</row>
    <row r="4323" spans="2:18" ht="12.75"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</row>
    <row r="4324" spans="2:18" ht="12.75"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</row>
    <row r="4325" spans="2:18" ht="12.75"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</row>
    <row r="4326" spans="2:18" ht="12.75"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</row>
    <row r="4327" spans="2:18" ht="12.75"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</row>
    <row r="4328" spans="2:18" ht="12.75"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</row>
    <row r="4329" spans="2:18" ht="12.75"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</row>
    <row r="4330" spans="2:18" ht="12.75"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</row>
    <row r="4331" spans="2:18" ht="12.75"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</row>
    <row r="4332" spans="2:18" ht="12.75"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</row>
    <row r="4333" spans="2:18" ht="12.75"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</row>
    <row r="4334" spans="2:18" ht="12.75"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</row>
    <row r="4335" spans="2:18" ht="12.75"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</row>
    <row r="4336" spans="2:18" ht="12.75"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</row>
    <row r="4337" spans="2:18" ht="12.75"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</row>
    <row r="4338" spans="2:18" ht="12.75"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</row>
    <row r="4339" spans="2:18" ht="12.75"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</row>
    <row r="4340" spans="2:18" ht="12.75"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</row>
    <row r="4341" spans="2:18" ht="12.75"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</row>
    <row r="4342" spans="2:18" ht="12.75"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</row>
    <row r="4343" spans="2:18" ht="12.75"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</row>
    <row r="4344" spans="2:18" ht="12.75"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</row>
    <row r="4345" spans="2:18" ht="12.75"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</row>
    <row r="4346" spans="2:18" ht="12.75"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</row>
    <row r="4347" spans="2:18" ht="12.75"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</row>
    <row r="4348" spans="2:18" ht="12.75"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</row>
    <row r="4349" spans="2:18" ht="12.75"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</row>
    <row r="4350" spans="2:18" ht="12.75"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</row>
    <row r="4351" spans="2:18" ht="12.75"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</row>
    <row r="4352" spans="2:18" ht="12.75"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</row>
    <row r="4353" spans="2:18" ht="12.75"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</row>
    <row r="4354" spans="2:18" ht="12.75"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</row>
    <row r="4355" spans="2:18" ht="12.75"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</row>
    <row r="4356" spans="2:18" ht="12.75"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</row>
    <row r="4357" spans="2:18" ht="12.75"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</row>
    <row r="4358" spans="2:18" ht="12.75"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</row>
    <row r="4359" spans="2:18" ht="12.75"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</row>
    <row r="4360" spans="2:18" ht="12.75"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</row>
    <row r="4361" spans="2:18" ht="12.75"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</row>
    <row r="4362" spans="2:18" ht="12.75"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</row>
    <row r="4363" spans="2:18" ht="12.75"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</row>
    <row r="4364" spans="2:18" ht="12.75"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</row>
    <row r="4365" spans="2:18" ht="12.75"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</row>
    <row r="4366" spans="2:18" ht="12.75"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</row>
    <row r="4367" spans="2:18" ht="12.75"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</row>
    <row r="4368" spans="2:18" ht="12.75"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</row>
    <row r="4369" spans="2:18" ht="12.75"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</row>
    <row r="4370" spans="2:18" ht="12.75"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</row>
    <row r="4371" spans="2:18" ht="12.75"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</row>
    <row r="4372" spans="2:18" ht="12.75"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</row>
    <row r="4373" spans="2:18" ht="12.75"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</row>
    <row r="4374" spans="2:18" ht="12.75"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</row>
    <row r="4375" spans="2:18" ht="12.75"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</row>
    <row r="4376" spans="2:18" ht="12.75"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</row>
    <row r="4377" spans="2:18" ht="12.75"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</row>
    <row r="4378" spans="2:18" ht="12.75"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</row>
    <row r="4379" spans="2:18" ht="12.75"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</row>
    <row r="4380" spans="2:18" ht="12.75"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</row>
    <row r="4381" spans="2:18" ht="12.75"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</row>
    <row r="4382" spans="2:18" ht="12.75"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</row>
    <row r="4383" spans="2:18" ht="12.75"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</row>
    <row r="4384" spans="2:18" ht="12.75"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</row>
    <row r="4385" spans="2:18" ht="12.75"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</row>
    <row r="4386" spans="2:18" ht="12.75"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</row>
    <row r="4387" spans="2:18" ht="12.75"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</row>
    <row r="4388" spans="2:18" ht="12.75"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</row>
    <row r="4389" spans="2:18" ht="12.75"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</row>
    <row r="4390" spans="2:18" ht="12.75"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</row>
    <row r="4391" spans="2:18" ht="12.75"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</row>
    <row r="4392" spans="2:18" ht="12.75"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</row>
    <row r="4393" spans="2:18" ht="12.75"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</row>
    <row r="4394" spans="2:18" ht="12.75"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</row>
    <row r="4395" spans="2:18" ht="12.75"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</row>
    <row r="4396" spans="2:18" ht="12.75"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</row>
    <row r="4397" spans="2:18" ht="12.75"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</row>
    <row r="4398" spans="2:18" ht="12.75"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</row>
    <row r="4399" spans="2:18" ht="12.75"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</row>
    <row r="4400" spans="2:18" ht="12.75"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</row>
    <row r="4401" spans="2:18" ht="12.75"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</row>
    <row r="4402" spans="2:18" ht="12.75"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</row>
    <row r="4403" spans="2:18" ht="12.75"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</row>
    <row r="4404" spans="2:18" ht="12.75"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</row>
    <row r="4405" spans="2:18" ht="12.75"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</row>
    <row r="4406" spans="2:18" ht="12.75"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</row>
    <row r="4407" spans="2:18" ht="12.75"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</row>
    <row r="4408" spans="2:18" ht="12.75"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</row>
    <row r="4409" spans="2:18" ht="12.75"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</row>
    <row r="4410" spans="2:18" ht="12.75"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</row>
    <row r="4411" spans="2:18" ht="12.75"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</row>
    <row r="4412" spans="2:18" ht="12.75"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</row>
    <row r="4413" spans="2:18" ht="12.75"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</row>
    <row r="4414" spans="2:18" ht="12.75"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</row>
    <row r="4415" spans="2:18" ht="12.75"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</row>
    <row r="4416" spans="2:18" ht="12.75"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</row>
    <row r="4417" spans="2:18" ht="12.75"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</row>
    <row r="4418" spans="2:18" ht="12.75"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</row>
    <row r="4419" spans="2:18" ht="12.75"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</row>
    <row r="4420" spans="2:18" ht="12.75"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</row>
    <row r="4421" spans="2:18" ht="12.75"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</row>
    <row r="4422" spans="2:18" ht="12.75"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</row>
    <row r="4423" spans="2:18" ht="12.75"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</row>
    <row r="4424" spans="2:18" ht="12.75"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</row>
    <row r="4425" spans="2:18" ht="12.75"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</row>
    <row r="4426" spans="2:18" ht="12.75"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</row>
    <row r="4427" spans="2:18" ht="12.75"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</row>
    <row r="4428" spans="2:18" ht="12.75"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</row>
    <row r="4429" spans="2:18" ht="12.75"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</row>
    <row r="4430" spans="2:18" ht="12.75"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</row>
    <row r="4431" spans="2:18" ht="12.75"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</row>
    <row r="4432" spans="2:18" ht="12.75"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</row>
    <row r="4433" spans="2:18" ht="12.75"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</row>
    <row r="4434" spans="2:18" ht="12.75"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</row>
    <row r="4435" spans="2:18" ht="12.75"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</row>
    <row r="4436" spans="2:18" ht="12.75"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</row>
    <row r="4437" spans="2:18" ht="12.75"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</row>
    <row r="4438" spans="2:18" ht="12.75"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</row>
    <row r="4439" spans="2:18" ht="12.75"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</row>
    <row r="4440" spans="2:18" ht="12.75"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</row>
    <row r="4441" spans="2:18" ht="12.75"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</row>
    <row r="4442" spans="2:18" ht="12.75"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</row>
    <row r="4443" spans="2:18" ht="12.75"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</row>
    <row r="4444" spans="2:18" ht="12.75"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</row>
    <row r="4445" spans="2:18" ht="12.75"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</row>
    <row r="4446" spans="2:18" ht="12.75"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</row>
    <row r="4447" spans="2:18" ht="12.75"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</row>
    <row r="4448" spans="2:18" ht="12.75"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</row>
    <row r="4449" spans="2:18" ht="12.75"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</row>
    <row r="4450" spans="2:18" ht="12.75"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</row>
    <row r="4451" spans="2:18" ht="12.75"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</row>
    <row r="4452" spans="2:18" ht="12.75"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</row>
    <row r="4453" spans="2:18" ht="12.75"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</row>
    <row r="4454" spans="2:18" ht="12.75"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</row>
    <row r="4455" spans="2:18" ht="12.75"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</row>
    <row r="4456" spans="2:18" ht="12.75"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</row>
    <row r="4457" spans="2:18" ht="12.75"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</row>
    <row r="4458" spans="2:18" ht="12.75"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</row>
    <row r="4459" spans="2:18" ht="12.75"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</row>
    <row r="4460" spans="2:18" ht="12.75"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</row>
    <row r="4461" spans="2:18" ht="12.75"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</row>
    <row r="4462" spans="2:18" ht="12.75"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</row>
    <row r="4463" spans="2:18" ht="12.75"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</row>
    <row r="4464" spans="2:18" ht="12.75"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</row>
    <row r="4465" spans="2:18" ht="12.75"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</row>
    <row r="4466" spans="2:18" ht="12.75"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</row>
    <row r="4467" spans="2:18" ht="12.75"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</row>
    <row r="4468" spans="2:18" ht="12.75"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</row>
    <row r="4469" spans="2:18" ht="12.75"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</row>
    <row r="4470" spans="2:18" ht="12.75"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</row>
    <row r="4471" spans="2:18" ht="12.75"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</row>
    <row r="4472" spans="2:18" ht="12.75"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</row>
    <row r="4473" spans="2:18" ht="12.75"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</row>
    <row r="4474" spans="2:18" ht="12.75"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</row>
    <row r="4475" spans="2:18" ht="12.75"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</row>
    <row r="4476" spans="2:18" ht="12.75"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</row>
    <row r="4477" spans="2:18" ht="12.75"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</row>
    <row r="4478" spans="2:18" ht="12.75"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</row>
    <row r="4479" spans="2:18" ht="12.75"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</row>
    <row r="4480" spans="2:18" ht="12.75"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</row>
    <row r="4481" spans="2:18" ht="12.75"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</row>
    <row r="4482" spans="2:18" ht="12.75"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</row>
    <row r="4483" spans="2:18" ht="12.75"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</row>
    <row r="4484" spans="2:18" ht="12.75"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</row>
    <row r="4485" spans="2:18" ht="12.75"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</row>
    <row r="4486" spans="2:18" ht="12.75"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</row>
    <row r="4487" spans="2:18" ht="12.75"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</row>
    <row r="4488" spans="2:18" ht="12.75"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</row>
    <row r="4489" spans="2:18" ht="12.75"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</row>
    <row r="4490" spans="2:18" ht="12.75"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</row>
    <row r="4491" spans="2:18" ht="12.75"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</row>
    <row r="4492" spans="2:18" ht="12.75"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</row>
    <row r="4493" spans="2:18" ht="12.75"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</row>
    <row r="4494" spans="2:18" ht="12.75"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</row>
    <row r="4495" spans="2:18" ht="12.75"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</row>
    <row r="4496" spans="2:18" ht="12.75"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</row>
    <row r="4497" spans="2:18" ht="12.75"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</row>
    <row r="4498" spans="2:18" ht="12.75"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</row>
    <row r="4499" spans="2:18" ht="12.75"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</row>
    <row r="4500" spans="2:18" ht="12.75"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</row>
    <row r="4501" spans="2:18" ht="12.75"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</row>
    <row r="4502" spans="2:18" ht="12.75"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</row>
    <row r="4503" spans="2:18" ht="12.75"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</row>
    <row r="4504" spans="2:18" ht="12.75"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</row>
    <row r="4505" spans="2:18" ht="12.75"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</row>
    <row r="4506" spans="2:18" ht="12.75"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</row>
    <row r="4507" spans="2:18" ht="12.75"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</row>
    <row r="4508" spans="2:18" ht="12.75"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</row>
    <row r="4509" spans="2:18" ht="12.75"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</row>
    <row r="4510" spans="2:18" ht="12.75"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</row>
    <row r="4511" spans="2:18" ht="12.75"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</row>
    <row r="4512" spans="2:18" ht="12.75"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</row>
    <row r="4513" spans="2:18" ht="12.75"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</row>
    <row r="4514" spans="2:18" ht="12.75"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</row>
    <row r="4515" spans="2:18" ht="12.75"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</row>
    <row r="4516" spans="2:18" ht="12.75"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</row>
    <row r="4517" spans="2:18" ht="12.75"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</row>
    <row r="4518" spans="2:18" ht="12.75"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</row>
    <row r="4519" spans="2:18" ht="12.75"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</row>
    <row r="4520" spans="2:18" ht="12.75"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</row>
    <row r="4521" spans="2:18" ht="12.75"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</row>
    <row r="4522" spans="2:18" ht="12.75"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</row>
    <row r="4523" spans="2:18" ht="12.75"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</row>
    <row r="4524" spans="2:18" ht="12.75"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</row>
    <row r="4525" spans="2:18" ht="12.75"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</row>
    <row r="4526" spans="2:18" ht="12.75"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</row>
    <row r="4527" spans="2:18" ht="12.75"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</row>
    <row r="4528" spans="2:18" ht="12.75"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</row>
    <row r="4529" spans="2:18" ht="12.75"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</row>
    <row r="4530" spans="2:18" ht="12.75"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</row>
    <row r="4531" spans="2:18" ht="12.75"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</row>
    <row r="4532" spans="2:18" ht="12.75"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</row>
    <row r="4533" spans="2:18" ht="12.75"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</row>
    <row r="4534" spans="2:18" ht="12.75"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</row>
    <row r="4535" spans="2:18" ht="12.75"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</row>
    <row r="4536" spans="2:18" ht="12.75"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</row>
    <row r="4537" spans="2:18" ht="12.75"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</row>
    <row r="4538" spans="2:18" ht="12.75"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</row>
    <row r="4539" spans="2:18" ht="12.75"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</row>
    <row r="4540" spans="2:18" ht="12.75"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</row>
    <row r="4541" spans="2:18" ht="12.75"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</row>
    <row r="4542" spans="2:18" ht="12.75"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</row>
    <row r="4543" spans="2:18" ht="12.75"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</row>
    <row r="4544" spans="2:18" ht="12.75"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</row>
    <row r="4545" spans="2:18" ht="12.75"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</row>
    <row r="4546" spans="2:18" ht="12.75"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</row>
    <row r="4547" spans="2:18" ht="12.75"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</row>
    <row r="4548" spans="2:18" ht="12.75"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</row>
    <row r="4549" spans="2:18" ht="12.75"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</row>
    <row r="4550" spans="2:18" ht="12.75"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</row>
    <row r="4551" spans="2:18" ht="12.75"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</row>
    <row r="4552" spans="2:18" ht="12.75"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</row>
    <row r="4553" spans="2:18" ht="12.75"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</row>
    <row r="4554" spans="2:18" ht="12.75"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</row>
    <row r="4555" spans="2:18" ht="12.75"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</row>
    <row r="4556" spans="2:18" ht="12.75"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</row>
    <row r="4557" spans="2:18" ht="12.75"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</row>
    <row r="4558" spans="2:18" ht="12.75"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</row>
    <row r="4559" spans="2:18" ht="12.75"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</row>
    <row r="4560" spans="2:18" ht="12.75"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</row>
    <row r="4561" spans="2:18" ht="12.75"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</row>
    <row r="4562" spans="2:18" ht="12.75"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</row>
    <row r="4563" spans="2:18" ht="12.75"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</row>
    <row r="4564" spans="2:18" ht="12.75"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</row>
    <row r="4565" spans="2:18" ht="12.75"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</row>
    <row r="4566" spans="2:18" ht="12.75"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</row>
    <row r="4567" spans="2:18" ht="12.75"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</row>
    <row r="4568" spans="2:18" ht="12.75"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</row>
    <row r="4569" spans="2:18" ht="12.75"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</row>
    <row r="4570" spans="2:18" ht="12.75"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</row>
    <row r="4571" spans="2:18" ht="12.75"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</row>
    <row r="4572" spans="2:18" ht="12.75"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</row>
    <row r="4573" spans="2:18" ht="12.75"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</row>
    <row r="4574" spans="2:18" ht="12.75"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</row>
    <row r="4575" spans="2:18" ht="12.75"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</row>
    <row r="4576" spans="2:18" ht="12.75"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</row>
    <row r="4577" spans="2:18" ht="12.75"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</row>
    <row r="4578" spans="2:18" ht="12.75"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</row>
    <row r="4579" spans="2:18" ht="12.75"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</row>
    <row r="4580" spans="2:18" ht="12.75"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</row>
    <row r="4581" spans="2:18" ht="12.75"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</row>
    <row r="4582" spans="2:18" ht="12.75"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</row>
    <row r="4583" spans="2:18" ht="12.75"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</row>
    <row r="4584" spans="2:18" ht="12.75"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</row>
    <row r="4585" spans="2:18" ht="12.75"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</row>
    <row r="4586" spans="2:18" ht="12.75"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</row>
    <row r="4587" spans="2:18" ht="12.75"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</row>
    <row r="4588" spans="2:18" ht="12.75"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</row>
    <row r="4589" spans="2:18" ht="12.75"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</row>
    <row r="4590" spans="2:18" ht="12.75"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</row>
    <row r="4591" spans="2:18" ht="12.75"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</row>
    <row r="4592" spans="2:18" ht="12.75"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</row>
    <row r="4593" spans="2:18" ht="12.75"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</row>
    <row r="4594" spans="2:18" ht="12.75"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</row>
    <row r="4595" spans="2:18" ht="12.75"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</row>
    <row r="4596" spans="2:18" ht="12.75"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</row>
    <row r="4597" spans="2:18" ht="12.75"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</row>
    <row r="4598" spans="2:18" ht="12.75"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</row>
    <row r="4599" spans="2:18" ht="12.75"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</row>
    <row r="4600" spans="2:18" ht="12.75"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</row>
    <row r="4601" spans="2:18" ht="12.75"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</row>
    <row r="4602" spans="2:18" ht="12.75"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</row>
    <row r="4603" spans="2:18" ht="12.75"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</row>
    <row r="4604" spans="2:18" ht="12.75"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</row>
    <row r="4605" spans="2:18" ht="12.75"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</row>
    <row r="4606" spans="2:18" ht="12.75"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</row>
    <row r="4607" spans="2:18" ht="12.75"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</row>
    <row r="4608" spans="2:18" ht="12.75"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</row>
    <row r="4609" spans="2:18" ht="12.75"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</row>
    <row r="4610" spans="2:18" ht="12.75"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</row>
    <row r="4611" spans="2:18" ht="12.75"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</row>
    <row r="4612" spans="2:18" ht="12.75"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</row>
    <row r="4613" spans="2:18" ht="12.75"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</row>
    <row r="4614" spans="2:18" ht="12.75"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</row>
    <row r="4615" spans="2:18" ht="12.75"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</row>
    <row r="4616" spans="2:18" ht="12.75"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</row>
    <row r="4617" spans="2:18" ht="12.75"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</row>
    <row r="4618" spans="2:18" ht="12.75"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</row>
    <row r="4619" spans="2:18" ht="12.75"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</row>
    <row r="4620" spans="2:18" ht="12.75"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</row>
    <row r="4621" spans="2:18" ht="12.75"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</row>
    <row r="4622" spans="2:18" ht="12.75"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</row>
    <row r="4623" spans="2:18" ht="12.75"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</row>
    <row r="4624" spans="2:18" ht="12.75"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</row>
    <row r="4625" spans="2:18" ht="12.75"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</row>
    <row r="4626" spans="2:18" ht="12.75"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</row>
    <row r="4627" spans="2:18" ht="12.75"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</row>
    <row r="4628" spans="2:18" ht="12.75"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</row>
    <row r="4629" spans="2:18" ht="12.75"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</row>
    <row r="4630" spans="2:18" ht="12.75"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</row>
    <row r="4631" spans="2:18" ht="12.75"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</row>
    <row r="4632" spans="2:18" ht="12.75"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</row>
    <row r="4633" spans="2:18" ht="12.75"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</row>
    <row r="4634" spans="2:18" ht="12.75"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</row>
    <row r="4635" spans="2:18" ht="12.75"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</row>
    <row r="4636" spans="2:18" ht="12.75"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</row>
    <row r="4637" spans="2:18" ht="12.75"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</row>
    <row r="4638" spans="2:18" ht="12.75"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</row>
    <row r="4639" spans="2:18" ht="12.75"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</row>
    <row r="4640" spans="2:18" ht="12.75"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</row>
    <row r="4641" spans="2:18" ht="12.75"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</row>
    <row r="4642" spans="2:18" ht="12.75"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</row>
    <row r="4643" spans="2:18" ht="12.75"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</row>
    <row r="4644" spans="2:18" ht="12.75"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</row>
    <row r="4645" spans="2:18" ht="12.75"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</row>
    <row r="4646" spans="2:18" ht="12.75"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</row>
    <row r="4647" spans="2:18" ht="12.75"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</row>
    <row r="4648" spans="2:18" ht="12.75"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</row>
    <row r="4649" spans="2:18" ht="12.75"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</row>
    <row r="4650" spans="2:18" ht="12.75"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</row>
    <row r="4651" spans="2:18" ht="12.75"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</row>
    <row r="4652" spans="2:18" ht="12.75"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</row>
    <row r="4653" spans="2:18" ht="12.75"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</row>
    <row r="4654" spans="2:18" ht="12.75"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</row>
    <row r="4655" spans="2:18" ht="12.75"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</row>
    <row r="4656" spans="2:18" ht="12.75"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</row>
    <row r="4657" spans="2:18" ht="12.75"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</row>
    <row r="4658" spans="2:18" ht="12.75"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</row>
    <row r="4659" spans="2:18" ht="12.75"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</row>
    <row r="4660" spans="2:18" ht="12.75"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</row>
    <row r="4661" spans="2:18" ht="12.75"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</row>
    <row r="4662" spans="2:18" ht="12.75"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</row>
    <row r="4663" spans="2:18" ht="12.75"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</row>
    <row r="4664" spans="2:18" ht="12.75"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</row>
    <row r="4665" spans="2:18" ht="12.75"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</row>
    <row r="4666" spans="2:18" ht="12.75"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</row>
    <row r="4667" spans="2:18" ht="12.75"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</row>
    <row r="4668" spans="2:18" ht="12.75"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</row>
    <row r="4669" spans="2:18" ht="12.75"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</row>
    <row r="4670" spans="2:18" ht="12.75"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</row>
    <row r="4671" spans="2:18" ht="12.75"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</row>
    <row r="4672" spans="2:18" ht="12.75"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</row>
    <row r="4673" spans="2:18" ht="12.75"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</row>
    <row r="4674" spans="2:18" ht="12.75"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</row>
    <row r="4675" spans="2:18" ht="12.75"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</row>
    <row r="4676" spans="2:18" ht="12.75"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</row>
    <row r="4677" spans="2:18" ht="12.75"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</row>
    <row r="4678" spans="2:18" ht="12.75"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</row>
    <row r="4679" spans="2:18" ht="12.75"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</row>
    <row r="4680" spans="2:18" ht="12.75"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</row>
    <row r="4681" spans="2:18" ht="12.75"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</row>
    <row r="4682" spans="2:18" ht="12.75"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</row>
    <row r="4683" spans="2:18" ht="12.75"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</row>
    <row r="4684" spans="2:18" ht="12.75"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</row>
    <row r="4685" spans="2:18" ht="12.75"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</row>
    <row r="4686" spans="2:18" ht="12.75"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</row>
    <row r="4687" spans="2:18" ht="12.75"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</row>
    <row r="4688" spans="2:18" ht="12.75"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</row>
    <row r="4689" spans="2:18" ht="12.75"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</row>
    <row r="4690" spans="2:18" ht="12.75"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</row>
    <row r="4691" spans="2:18" ht="12.75"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</row>
    <row r="4692" spans="2:18" ht="12.75"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</row>
    <row r="4693" spans="2:18" ht="12.75"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</row>
    <row r="4694" spans="2:18" ht="12.75"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</row>
    <row r="4695" spans="2:18" ht="12.75"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</row>
    <row r="4696" spans="2:18" ht="12.75"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</row>
    <row r="4697" spans="2:18" ht="12.75"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</row>
    <row r="4698" spans="2:18" ht="12.75"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</row>
    <row r="4699" spans="2:18" ht="12.75"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</row>
    <row r="4700" spans="2:18" ht="12.75"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</row>
    <row r="4701" spans="2:18" ht="12.75"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</row>
    <row r="4702" spans="2:18" ht="12.75"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</row>
    <row r="4703" spans="2:18" ht="12.75"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</row>
    <row r="4704" spans="2:18" ht="12.75"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</row>
    <row r="4705" spans="2:18" ht="12.75"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</row>
    <row r="4706" spans="2:18" ht="12.75"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</row>
    <row r="4707" spans="2:18" ht="12.75"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</row>
    <row r="4708" spans="2:18" ht="12.75"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</row>
    <row r="4709" spans="2:18" ht="12.75"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</row>
    <row r="4710" spans="2:18" ht="12.75"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</row>
    <row r="4711" spans="2:18" ht="12.75"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</row>
  </sheetData>
  <sheetProtection/>
  <mergeCells count="10">
    <mergeCell ref="C6:Z6"/>
    <mergeCell ref="C9:Z9"/>
    <mergeCell ref="C10:F10"/>
    <mergeCell ref="G10:J10"/>
    <mergeCell ref="K10:N10"/>
    <mergeCell ref="O10:R10"/>
    <mergeCell ref="S10:V10"/>
    <mergeCell ref="W10:Z10"/>
    <mergeCell ref="B7:Z7"/>
    <mergeCell ref="B8:Z8"/>
  </mergeCells>
  <printOptions horizontalCentered="1"/>
  <pageMargins left="0.16" right="0.24" top="0.61" bottom="0.29" header="0" footer="0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175" customWidth="1"/>
    <col min="2" max="2" width="14.28125" style="175" customWidth="1"/>
    <col min="3" max="3" width="12.140625" style="175" customWidth="1"/>
    <col min="4" max="4" width="15.28125" style="175" customWidth="1"/>
    <col min="5" max="5" width="13.8515625" style="175" customWidth="1"/>
    <col min="6" max="6" width="13.140625" style="175" customWidth="1"/>
    <col min="7" max="7" width="16.140625" style="175" customWidth="1"/>
    <col min="8" max="8" width="13.7109375" style="175" customWidth="1"/>
    <col min="9" max="9" width="12.7109375" style="175" bestFit="1" customWidth="1"/>
    <col min="10" max="10" width="14.28125" style="175" customWidth="1"/>
    <col min="11" max="11" width="12.421875" style="175" customWidth="1"/>
    <col min="12" max="16384" width="9.140625" style="175" customWidth="1"/>
  </cols>
  <sheetData>
    <row r="1" ht="12.75"/>
    <row r="2" spans="2:11" ht="12.75"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1" ht="12.75"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2:11" ht="12.75"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ht="12.75"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2:11" ht="13.5" thickBot="1"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2:11" ht="12.75"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2:11" ht="14.25" customHeight="1">
      <c r="B8" s="306" t="s">
        <v>35</v>
      </c>
      <c r="C8" s="306"/>
      <c r="D8" s="306"/>
      <c r="E8" s="306"/>
      <c r="F8" s="306"/>
      <c r="G8" s="306"/>
      <c r="H8" s="306"/>
      <c r="I8" s="306"/>
      <c r="J8" s="306"/>
      <c r="K8" s="306"/>
    </row>
    <row r="9" spans="2:11" ht="12.75">
      <c r="B9" s="174"/>
      <c r="C9" s="174"/>
      <c r="D9" s="307" t="s">
        <v>136</v>
      </c>
      <c r="E9" s="307"/>
      <c r="F9" s="307"/>
      <c r="G9" s="307"/>
      <c r="H9" s="307"/>
      <c r="I9" s="307"/>
      <c r="J9" s="174"/>
      <c r="K9" s="174"/>
    </row>
    <row r="10" ht="13.5" thickBot="1"/>
    <row r="11" spans="2:11" ht="16.5" thickBot="1">
      <c r="B11" s="177"/>
      <c r="C11" s="308" t="s">
        <v>36</v>
      </c>
      <c r="D11" s="311"/>
      <c r="E11" s="312"/>
      <c r="F11" s="308" t="s">
        <v>37</v>
      </c>
      <c r="G11" s="311"/>
      <c r="H11" s="312"/>
      <c r="I11" s="178" t="s">
        <v>38</v>
      </c>
      <c r="J11" s="179"/>
      <c r="K11" s="180"/>
    </row>
    <row r="12" spans="2:11" ht="12.75">
      <c r="B12" s="303" t="s">
        <v>39</v>
      </c>
      <c r="C12" s="181" t="s">
        <v>40</v>
      </c>
      <c r="D12" s="182" t="s">
        <v>41</v>
      </c>
      <c r="E12" s="183" t="s">
        <v>42</v>
      </c>
      <c r="F12" s="181" t="s">
        <v>43</v>
      </c>
      <c r="G12" s="182" t="s">
        <v>41</v>
      </c>
      <c r="H12" s="183" t="s">
        <v>42</v>
      </c>
      <c r="I12" s="184" t="s">
        <v>43</v>
      </c>
      <c r="J12" s="182" t="s">
        <v>44</v>
      </c>
      <c r="K12" s="183" t="s">
        <v>42</v>
      </c>
    </row>
    <row r="13" spans="2:11" ht="12.75">
      <c r="B13" s="304"/>
      <c r="C13" s="185" t="s">
        <v>45</v>
      </c>
      <c r="D13" s="186" t="s">
        <v>46</v>
      </c>
      <c r="E13" s="187" t="s">
        <v>47</v>
      </c>
      <c r="F13" s="185" t="s">
        <v>45</v>
      </c>
      <c r="G13" s="186" t="s">
        <v>46</v>
      </c>
      <c r="H13" s="187" t="s">
        <v>47</v>
      </c>
      <c r="I13" s="188" t="s">
        <v>45</v>
      </c>
      <c r="J13" s="186" t="s">
        <v>46</v>
      </c>
      <c r="K13" s="187" t="s">
        <v>47</v>
      </c>
    </row>
    <row r="14" spans="2:11" ht="13.5" thickBot="1">
      <c r="B14" s="305"/>
      <c r="C14" s="189" t="s">
        <v>48</v>
      </c>
      <c r="D14" s="190" t="s">
        <v>48</v>
      </c>
      <c r="E14" s="191" t="s">
        <v>48</v>
      </c>
      <c r="F14" s="189" t="s">
        <v>48</v>
      </c>
      <c r="G14" s="192" t="s">
        <v>48</v>
      </c>
      <c r="H14" s="191" t="s">
        <v>48</v>
      </c>
      <c r="I14" s="193" t="s">
        <v>48</v>
      </c>
      <c r="J14" s="192" t="s">
        <v>48</v>
      </c>
      <c r="K14" s="191" t="s">
        <v>48</v>
      </c>
    </row>
    <row r="15" spans="2:11" ht="12.75">
      <c r="B15" s="194"/>
      <c r="C15" s="195"/>
      <c r="D15" s="196"/>
      <c r="E15" s="197"/>
      <c r="F15" s="195"/>
      <c r="G15" s="198"/>
      <c r="H15" s="199"/>
      <c r="I15" s="195"/>
      <c r="J15" s="198"/>
      <c r="K15" s="199"/>
    </row>
    <row r="16" spans="2:11" ht="12.75">
      <c r="B16" s="200" t="s">
        <v>7</v>
      </c>
      <c r="C16" s="279">
        <v>10562</v>
      </c>
      <c r="D16" s="280">
        <v>0</v>
      </c>
      <c r="E16" s="281">
        <f>SUM(C16:D16)</f>
        <v>10562</v>
      </c>
      <c r="F16" s="279">
        <v>0</v>
      </c>
      <c r="G16" s="260">
        <v>0</v>
      </c>
      <c r="H16" s="261">
        <v>0</v>
      </c>
      <c r="I16" s="279">
        <f>+C16+F16</f>
        <v>10562</v>
      </c>
      <c r="J16" s="260">
        <f>+D16+G16</f>
        <v>0</v>
      </c>
      <c r="K16" s="261">
        <f>+I16+J16</f>
        <v>10562</v>
      </c>
    </row>
    <row r="17" spans="2:11" ht="12.75">
      <c r="B17" s="200"/>
      <c r="C17" s="279"/>
      <c r="D17" s="280"/>
      <c r="E17" s="282"/>
      <c r="F17" s="279"/>
      <c r="G17" s="260"/>
      <c r="H17" s="283"/>
      <c r="I17" s="279"/>
      <c r="J17" s="260"/>
      <c r="K17" s="283"/>
    </row>
    <row r="18" spans="2:11" ht="13.5" thickBot="1">
      <c r="B18" s="201"/>
      <c r="C18" s="276">
        <f>+C16+C17</f>
        <v>10562</v>
      </c>
      <c r="D18" s="284">
        <f>SUM(D16:D17)</f>
        <v>0</v>
      </c>
      <c r="E18" s="278">
        <f>+C18+D18</f>
        <v>10562</v>
      </c>
      <c r="F18" s="276">
        <v>0</v>
      </c>
      <c r="G18" s="277">
        <v>0</v>
      </c>
      <c r="H18" s="278">
        <v>0</v>
      </c>
      <c r="I18" s="276">
        <f>+I16+I17</f>
        <v>10562</v>
      </c>
      <c r="J18" s="277">
        <v>0</v>
      </c>
      <c r="K18" s="278">
        <f>+I18+J18</f>
        <v>10562</v>
      </c>
    </row>
    <row r="19" spans="2:11" ht="14.25" thickBot="1" thickTop="1">
      <c r="B19" s="202"/>
      <c r="C19" s="203"/>
      <c r="D19" s="204"/>
      <c r="E19" s="205"/>
      <c r="F19" s="203"/>
      <c r="G19" s="206"/>
      <c r="H19" s="207"/>
      <c r="I19" s="203"/>
      <c r="J19" s="206"/>
      <c r="K19" s="207"/>
    </row>
    <row r="20" spans="2:11" ht="12.75">
      <c r="B20" s="208"/>
      <c r="C20" s="208"/>
      <c r="D20" s="208"/>
      <c r="E20" s="208"/>
      <c r="F20" s="208"/>
      <c r="G20" s="208"/>
      <c r="H20" s="208"/>
      <c r="I20" s="208"/>
      <c r="J20" s="208"/>
      <c r="K20" s="208"/>
    </row>
    <row r="22" spans="2:11" ht="12.75" customHeight="1">
      <c r="B22" s="306" t="s">
        <v>49</v>
      </c>
      <c r="C22" s="306"/>
      <c r="D22" s="306"/>
      <c r="E22" s="306"/>
      <c r="F22" s="306"/>
      <c r="G22" s="306"/>
      <c r="H22" s="306"/>
      <c r="I22" s="306"/>
      <c r="J22" s="306"/>
      <c r="K22" s="306"/>
    </row>
    <row r="23" spans="2:12" ht="12.75">
      <c r="B23" s="174"/>
      <c r="C23" s="174"/>
      <c r="D23" s="307" t="s">
        <v>136</v>
      </c>
      <c r="E23" s="307"/>
      <c r="F23" s="307"/>
      <c r="G23" s="307"/>
      <c r="H23" s="307"/>
      <c r="I23" s="307"/>
      <c r="K23" s="174"/>
      <c r="L23" s="174"/>
    </row>
    <row r="24" spans="2:11" ht="13.5" thickBot="1">
      <c r="B24" s="174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2:11" ht="16.5" thickBot="1">
      <c r="B25" s="308" t="s">
        <v>36</v>
      </c>
      <c r="C25" s="309"/>
      <c r="D25" s="309"/>
      <c r="E25" s="310"/>
      <c r="F25" s="210" t="s">
        <v>37</v>
      </c>
      <c r="G25" s="209"/>
      <c r="H25" s="209"/>
      <c r="I25" s="178" t="s">
        <v>38</v>
      </c>
      <c r="J25" s="211"/>
      <c r="K25" s="180"/>
    </row>
    <row r="26" spans="2:11" ht="12.75">
      <c r="B26" s="300" t="s">
        <v>50</v>
      </c>
      <c r="C26" s="184" t="s">
        <v>51</v>
      </c>
      <c r="D26" s="212" t="s">
        <v>52</v>
      </c>
      <c r="E26" s="213" t="s">
        <v>53</v>
      </c>
      <c r="F26" s="184" t="s">
        <v>51</v>
      </c>
      <c r="G26" s="212" t="s">
        <v>52</v>
      </c>
      <c r="H26" s="214" t="s">
        <v>42</v>
      </c>
      <c r="I26" s="185" t="s">
        <v>51</v>
      </c>
      <c r="J26" s="215" t="s">
        <v>52</v>
      </c>
      <c r="K26" s="216" t="s">
        <v>53</v>
      </c>
    </row>
    <row r="27" spans="2:11" ht="12.75">
      <c r="B27" s="301"/>
      <c r="C27" s="188" t="s">
        <v>54</v>
      </c>
      <c r="D27" s="215" t="s">
        <v>55</v>
      </c>
      <c r="E27" s="216" t="s">
        <v>47</v>
      </c>
      <c r="F27" s="188" t="s">
        <v>54</v>
      </c>
      <c r="G27" s="215" t="s">
        <v>55</v>
      </c>
      <c r="H27" s="217" t="s">
        <v>47</v>
      </c>
      <c r="I27" s="185" t="s">
        <v>54</v>
      </c>
      <c r="J27" s="215" t="s">
        <v>55</v>
      </c>
      <c r="K27" s="216" t="s">
        <v>47</v>
      </c>
    </row>
    <row r="28" spans="2:11" ht="13.5" thickBot="1">
      <c r="B28" s="302"/>
      <c r="C28" s="193" t="s">
        <v>48</v>
      </c>
      <c r="D28" s="190" t="s">
        <v>48</v>
      </c>
      <c r="E28" s="218" t="s">
        <v>48</v>
      </c>
      <c r="F28" s="193" t="s">
        <v>48</v>
      </c>
      <c r="G28" s="190" t="s">
        <v>48</v>
      </c>
      <c r="H28" s="219" t="s">
        <v>48</v>
      </c>
      <c r="I28" s="189" t="s">
        <v>48</v>
      </c>
      <c r="J28" s="190" t="s">
        <v>48</v>
      </c>
      <c r="K28" s="218" t="s">
        <v>48</v>
      </c>
    </row>
    <row r="29" spans="2:11" ht="12.75">
      <c r="B29" s="220"/>
      <c r="C29" s="221"/>
      <c r="D29" s="222"/>
      <c r="E29" s="223"/>
      <c r="F29" s="224"/>
      <c r="G29" s="222"/>
      <c r="H29" s="225"/>
      <c r="I29" s="226"/>
      <c r="J29" s="222"/>
      <c r="K29" s="227"/>
    </row>
    <row r="30" spans="2:11" ht="12.75">
      <c r="B30" s="228" t="s">
        <v>137</v>
      </c>
      <c r="C30" s="259">
        <v>0</v>
      </c>
      <c r="D30" s="260">
        <v>0</v>
      </c>
      <c r="E30" s="261">
        <f aca="true" t="shared" si="0" ref="E30:E42">+C30+D30</f>
        <v>0</v>
      </c>
      <c r="F30" s="262">
        <v>800</v>
      </c>
      <c r="G30" s="260">
        <v>0</v>
      </c>
      <c r="H30" s="263">
        <f aca="true" t="shared" si="1" ref="H30:H43">+F30+G30</f>
        <v>800</v>
      </c>
      <c r="I30" s="264">
        <f aca="true" t="shared" si="2" ref="I30:J35">+C30+F30</f>
        <v>800</v>
      </c>
      <c r="J30" s="260">
        <f t="shared" si="2"/>
        <v>0</v>
      </c>
      <c r="K30" s="261">
        <f aca="true" t="shared" si="3" ref="K30:K43">+I30+J30</f>
        <v>800</v>
      </c>
    </row>
    <row r="31" spans="2:11" ht="12.75">
      <c r="B31" s="228" t="s">
        <v>8</v>
      </c>
      <c r="C31" s="259">
        <v>159723</v>
      </c>
      <c r="D31" s="260">
        <v>0</v>
      </c>
      <c r="E31" s="261">
        <f>+C31+D31</f>
        <v>159723</v>
      </c>
      <c r="F31" s="262">
        <v>36966</v>
      </c>
      <c r="G31" s="260">
        <v>0</v>
      </c>
      <c r="H31" s="263">
        <f>+F31+G31</f>
        <v>36966</v>
      </c>
      <c r="I31" s="264">
        <f>+C31+F31</f>
        <v>196689</v>
      </c>
      <c r="J31" s="260">
        <f>+D31+G31</f>
        <v>0</v>
      </c>
      <c r="K31" s="261">
        <f>+I31+J31</f>
        <v>196689</v>
      </c>
    </row>
    <row r="32" spans="2:11" ht="12.75">
      <c r="B32" s="228" t="s">
        <v>128</v>
      </c>
      <c r="C32" s="259">
        <v>1462</v>
      </c>
      <c r="D32" s="260">
        <v>0</v>
      </c>
      <c r="E32" s="261">
        <f>+C32+D32</f>
        <v>1462</v>
      </c>
      <c r="F32" s="262">
        <v>0</v>
      </c>
      <c r="G32" s="260">
        <v>0</v>
      </c>
      <c r="H32" s="263">
        <f>+F32+G32</f>
        <v>0</v>
      </c>
      <c r="I32" s="264">
        <f>+C32+F32</f>
        <v>1462</v>
      </c>
      <c r="J32" s="260">
        <f>+D32+G32</f>
        <v>0</v>
      </c>
      <c r="K32" s="261">
        <f>+I32+J32</f>
        <v>1462</v>
      </c>
    </row>
    <row r="33" spans="2:11" ht="12.75">
      <c r="B33" s="228" t="s">
        <v>119</v>
      </c>
      <c r="C33" s="259">
        <v>0</v>
      </c>
      <c r="D33" s="260">
        <v>60876</v>
      </c>
      <c r="E33" s="261">
        <f t="shared" si="0"/>
        <v>60876</v>
      </c>
      <c r="F33" s="262">
        <v>0</v>
      </c>
      <c r="G33" s="260">
        <v>0</v>
      </c>
      <c r="H33" s="263">
        <f t="shared" si="1"/>
        <v>0</v>
      </c>
      <c r="I33" s="264">
        <f t="shared" si="2"/>
        <v>0</v>
      </c>
      <c r="J33" s="260">
        <f t="shared" si="2"/>
        <v>60876</v>
      </c>
      <c r="K33" s="261">
        <f t="shared" si="3"/>
        <v>60876</v>
      </c>
    </row>
    <row r="34" spans="2:11" ht="12.75">
      <c r="B34" s="228" t="s">
        <v>125</v>
      </c>
      <c r="C34" s="259">
        <v>0</v>
      </c>
      <c r="D34" s="260">
        <v>0</v>
      </c>
      <c r="E34" s="261">
        <f t="shared" si="0"/>
        <v>0</v>
      </c>
      <c r="F34" s="262">
        <v>0</v>
      </c>
      <c r="G34" s="260">
        <v>139317</v>
      </c>
      <c r="H34" s="263">
        <f>+F34+G34</f>
        <v>139317</v>
      </c>
      <c r="I34" s="264">
        <f>+C34+F34</f>
        <v>0</v>
      </c>
      <c r="J34" s="260">
        <f>+D34+G34</f>
        <v>139317</v>
      </c>
      <c r="K34" s="261">
        <f>+I34+J34</f>
        <v>139317</v>
      </c>
    </row>
    <row r="35" spans="2:11" ht="12.75">
      <c r="B35" s="228" t="s">
        <v>61</v>
      </c>
      <c r="C35" s="259">
        <v>0</v>
      </c>
      <c r="D35" s="260">
        <v>50247</v>
      </c>
      <c r="E35" s="261">
        <f t="shared" si="0"/>
        <v>50247</v>
      </c>
      <c r="F35" s="262">
        <v>0</v>
      </c>
      <c r="G35" s="260">
        <v>19664</v>
      </c>
      <c r="H35" s="263">
        <f t="shared" si="1"/>
        <v>19664</v>
      </c>
      <c r="I35" s="264">
        <f t="shared" si="2"/>
        <v>0</v>
      </c>
      <c r="J35" s="260">
        <f t="shared" si="2"/>
        <v>69911</v>
      </c>
      <c r="K35" s="261">
        <f t="shared" si="3"/>
        <v>69911</v>
      </c>
    </row>
    <row r="36" spans="2:11" ht="12.75">
      <c r="B36" s="228" t="s">
        <v>9</v>
      </c>
      <c r="C36" s="259">
        <v>135682</v>
      </c>
      <c r="D36" s="260">
        <v>0</v>
      </c>
      <c r="E36" s="261">
        <f t="shared" si="0"/>
        <v>135682</v>
      </c>
      <c r="F36" s="262">
        <v>8392</v>
      </c>
      <c r="G36" s="260">
        <v>0</v>
      </c>
      <c r="H36" s="263">
        <f t="shared" si="1"/>
        <v>8392</v>
      </c>
      <c r="I36" s="264">
        <f aca="true" t="shared" si="4" ref="I36:I43">+C36+F36</f>
        <v>144074</v>
      </c>
      <c r="J36" s="260">
        <f aca="true" t="shared" si="5" ref="J36:J43">+D36+G36</f>
        <v>0</v>
      </c>
      <c r="K36" s="261">
        <f t="shared" si="3"/>
        <v>144074</v>
      </c>
    </row>
    <row r="37" spans="2:11" ht="12.75">
      <c r="B37" s="228" t="s">
        <v>115</v>
      </c>
      <c r="C37" s="259">
        <v>2859</v>
      </c>
      <c r="D37" s="260">
        <v>0</v>
      </c>
      <c r="E37" s="261">
        <f t="shared" si="0"/>
        <v>2859</v>
      </c>
      <c r="F37" s="262">
        <v>0</v>
      </c>
      <c r="G37" s="260">
        <v>0</v>
      </c>
      <c r="H37" s="263">
        <v>0</v>
      </c>
      <c r="I37" s="264">
        <f>+C37+F37</f>
        <v>2859</v>
      </c>
      <c r="J37" s="260">
        <f>+D37+G37</f>
        <v>0</v>
      </c>
      <c r="K37" s="261">
        <f>+I37+J37</f>
        <v>2859</v>
      </c>
    </row>
    <row r="38" spans="2:11" ht="12.75">
      <c r="B38" s="228" t="s">
        <v>13</v>
      </c>
      <c r="C38" s="259">
        <v>0</v>
      </c>
      <c r="D38" s="260">
        <v>819965</v>
      </c>
      <c r="E38" s="261">
        <f>+C38+D38</f>
        <v>819965</v>
      </c>
      <c r="F38" s="262">
        <v>0</v>
      </c>
      <c r="G38" s="260">
        <v>0</v>
      </c>
      <c r="H38" s="263">
        <f t="shared" si="1"/>
        <v>0</v>
      </c>
      <c r="I38" s="264">
        <f t="shared" si="4"/>
        <v>0</v>
      </c>
      <c r="J38" s="260">
        <f>+D38+G38</f>
        <v>819965</v>
      </c>
      <c r="K38" s="261">
        <f t="shared" si="3"/>
        <v>819965</v>
      </c>
    </row>
    <row r="39" spans="2:11" ht="12.75">
      <c r="B39" s="228" t="s">
        <v>59</v>
      </c>
      <c r="C39" s="259">
        <v>0</v>
      </c>
      <c r="D39" s="260">
        <v>0</v>
      </c>
      <c r="E39" s="261">
        <f t="shared" si="0"/>
        <v>0</v>
      </c>
      <c r="F39" s="262">
        <v>0</v>
      </c>
      <c r="G39" s="260">
        <v>3475</v>
      </c>
      <c r="H39" s="263">
        <f t="shared" si="1"/>
        <v>3475</v>
      </c>
      <c r="I39" s="264">
        <f t="shared" si="4"/>
        <v>0</v>
      </c>
      <c r="J39" s="260">
        <f>+D39+G39</f>
        <v>3475</v>
      </c>
      <c r="K39" s="261">
        <f t="shared" si="3"/>
        <v>3475</v>
      </c>
    </row>
    <row r="40" spans="2:11" ht="12.75">
      <c r="B40" s="228" t="s">
        <v>10</v>
      </c>
      <c r="C40" s="259">
        <v>64297</v>
      </c>
      <c r="D40" s="260">
        <v>0</v>
      </c>
      <c r="E40" s="261">
        <f t="shared" si="0"/>
        <v>64297</v>
      </c>
      <c r="F40" s="262">
        <v>17836</v>
      </c>
      <c r="G40" s="260">
        <v>0</v>
      </c>
      <c r="H40" s="263">
        <f t="shared" si="1"/>
        <v>17836</v>
      </c>
      <c r="I40" s="264">
        <f t="shared" si="4"/>
        <v>82133</v>
      </c>
      <c r="J40" s="260">
        <f t="shared" si="5"/>
        <v>0</v>
      </c>
      <c r="K40" s="261">
        <f t="shared" si="3"/>
        <v>82133</v>
      </c>
    </row>
    <row r="41" spans="2:11" ht="12.75">
      <c r="B41" s="228" t="s">
        <v>11</v>
      </c>
      <c r="C41" s="259">
        <v>72852</v>
      </c>
      <c r="D41" s="260">
        <v>0</v>
      </c>
      <c r="E41" s="261">
        <f t="shared" si="0"/>
        <v>72852</v>
      </c>
      <c r="F41" s="265">
        <v>30024</v>
      </c>
      <c r="G41" s="260">
        <v>0</v>
      </c>
      <c r="H41" s="263">
        <f t="shared" si="1"/>
        <v>30024</v>
      </c>
      <c r="I41" s="264">
        <f t="shared" si="4"/>
        <v>102876</v>
      </c>
      <c r="J41" s="260">
        <f t="shared" si="5"/>
        <v>0</v>
      </c>
      <c r="K41" s="261">
        <f t="shared" si="3"/>
        <v>102876</v>
      </c>
    </row>
    <row r="42" spans="2:11" ht="12.75">
      <c r="B42" s="228" t="s">
        <v>12</v>
      </c>
      <c r="C42" s="259">
        <v>24330</v>
      </c>
      <c r="D42" s="260">
        <v>0</v>
      </c>
      <c r="E42" s="261">
        <f t="shared" si="0"/>
        <v>24330</v>
      </c>
      <c r="F42" s="265">
        <v>57174</v>
      </c>
      <c r="G42" s="260">
        <v>0</v>
      </c>
      <c r="H42" s="263">
        <f t="shared" si="1"/>
        <v>57174</v>
      </c>
      <c r="I42" s="264">
        <f t="shared" si="4"/>
        <v>81504</v>
      </c>
      <c r="J42" s="260">
        <f t="shared" si="5"/>
        <v>0</v>
      </c>
      <c r="K42" s="261">
        <f t="shared" si="3"/>
        <v>81504</v>
      </c>
    </row>
    <row r="43" spans="2:11" ht="12.75">
      <c r="B43" s="228" t="s">
        <v>131</v>
      </c>
      <c r="C43" s="259">
        <v>0</v>
      </c>
      <c r="D43" s="260">
        <v>0</v>
      </c>
      <c r="E43" s="261">
        <v>0</v>
      </c>
      <c r="F43" s="265">
        <v>0</v>
      </c>
      <c r="G43" s="260">
        <v>99504</v>
      </c>
      <c r="H43" s="263">
        <f t="shared" si="1"/>
        <v>99504</v>
      </c>
      <c r="I43" s="264">
        <f t="shared" si="4"/>
        <v>0</v>
      </c>
      <c r="J43" s="260">
        <f t="shared" si="5"/>
        <v>99504</v>
      </c>
      <c r="K43" s="261">
        <f t="shared" si="3"/>
        <v>99504</v>
      </c>
    </row>
    <row r="44" spans="2:11" ht="12.75">
      <c r="B44" s="228" t="s">
        <v>60</v>
      </c>
      <c r="C44" s="259">
        <v>7693</v>
      </c>
      <c r="D44" s="260">
        <v>0</v>
      </c>
      <c r="E44" s="261">
        <f>+C44+D44</f>
        <v>7693</v>
      </c>
      <c r="F44" s="265">
        <v>0</v>
      </c>
      <c r="G44" s="260">
        <v>0</v>
      </c>
      <c r="H44" s="263">
        <f>+F44+G44</f>
        <v>0</v>
      </c>
      <c r="I44" s="264">
        <f>+C44+F44</f>
        <v>7693</v>
      </c>
      <c r="J44" s="260">
        <f>+D44+G44</f>
        <v>0</v>
      </c>
      <c r="K44" s="261">
        <f>+I44+J44</f>
        <v>7693</v>
      </c>
    </row>
    <row r="45" spans="2:11" ht="12.75">
      <c r="B45" s="229"/>
      <c r="C45" s="266"/>
      <c r="D45" s="267"/>
      <c r="E45" s="268"/>
      <c r="F45" s="269"/>
      <c r="G45" s="267"/>
      <c r="H45" s="270"/>
      <c r="I45" s="271"/>
      <c r="J45" s="272"/>
      <c r="K45" s="273"/>
    </row>
    <row r="46" spans="2:11" ht="13.5" thickBot="1">
      <c r="B46" s="220"/>
      <c r="C46" s="274">
        <f>SUM(C30:C44)</f>
        <v>468898</v>
      </c>
      <c r="D46" s="274">
        <f aca="true" t="shared" si="6" ref="D46:K46">SUM(D30:D44)</f>
        <v>931088</v>
      </c>
      <c r="E46" s="275">
        <f>SUM(E30:E44)</f>
        <v>1399986</v>
      </c>
      <c r="F46" s="276">
        <f t="shared" si="6"/>
        <v>151192</v>
      </c>
      <c r="G46" s="274">
        <f>SUM(G30:G44)</f>
        <v>261960</v>
      </c>
      <c r="H46" s="287">
        <f t="shared" si="6"/>
        <v>413152</v>
      </c>
      <c r="I46" s="276">
        <f t="shared" si="6"/>
        <v>620090</v>
      </c>
      <c r="J46" s="274">
        <f t="shared" si="6"/>
        <v>1193048</v>
      </c>
      <c r="K46" s="287">
        <f t="shared" si="6"/>
        <v>1813138</v>
      </c>
    </row>
    <row r="47" spans="2:11" ht="14.25" thickBot="1" thickTop="1">
      <c r="B47" s="230"/>
      <c r="C47" s="231"/>
      <c r="D47" s="206"/>
      <c r="E47" s="207"/>
      <c r="F47" s="232"/>
      <c r="G47" s="206"/>
      <c r="H47" s="233"/>
      <c r="I47" s="202"/>
      <c r="J47" s="234"/>
      <c r="K47" s="235"/>
    </row>
  </sheetData>
  <sheetProtection/>
  <mergeCells count="9">
    <mergeCell ref="B26:B28"/>
    <mergeCell ref="B12:B14"/>
    <mergeCell ref="B22:K22"/>
    <mergeCell ref="D23:I23"/>
    <mergeCell ref="B25:E25"/>
    <mergeCell ref="B8:K8"/>
    <mergeCell ref="D9:I9"/>
    <mergeCell ref="C11:E11"/>
    <mergeCell ref="F11:H11"/>
  </mergeCells>
  <printOptions/>
  <pageMargins left="0.75" right="0.75" top="0.32" bottom="0.45" header="0.18" footer="0.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zoomScalePageLayoutView="0" workbookViewId="0" topLeftCell="A1">
      <pane xSplit="3" ySplit="9" topLeftCell="D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140625" style="175" customWidth="1"/>
    <col min="2" max="2" width="1.421875" style="175" customWidth="1"/>
    <col min="3" max="3" width="7.57421875" style="175" customWidth="1"/>
    <col min="4" max="7" width="10.421875" style="175" customWidth="1"/>
    <col min="8" max="8" width="12.421875" style="175" customWidth="1"/>
    <col min="9" max="11" width="10.421875" style="175" customWidth="1"/>
    <col min="12" max="12" width="0.9921875" style="175" customWidth="1"/>
    <col min="13" max="15" width="10.421875" style="175" customWidth="1"/>
    <col min="16" max="16" width="0.9921875" style="175" customWidth="1"/>
    <col min="17" max="17" width="12.140625" style="175" bestFit="1" customWidth="1"/>
    <col min="18" max="18" width="16.140625" style="175" bestFit="1" customWidth="1"/>
    <col min="19" max="19" width="14.140625" style="175" bestFit="1" customWidth="1"/>
    <col min="20" max="20" width="15.7109375" style="175" bestFit="1" customWidth="1"/>
    <col min="21" max="21" width="14.140625" style="175" bestFit="1" customWidth="1"/>
    <col min="22" max="22" width="12.140625" style="175" bestFit="1" customWidth="1"/>
    <col min="23" max="16384" width="9.140625" style="175" customWidth="1"/>
  </cols>
  <sheetData>
    <row r="1" spans="1:5" ht="14.25">
      <c r="A1" s="236"/>
      <c r="B1" s="236"/>
      <c r="C1" s="237"/>
      <c r="D1" s="237"/>
      <c r="E1" s="237"/>
    </row>
    <row r="2" spans="1:5" ht="14.25">
      <c r="A2" s="236"/>
      <c r="B2" s="236"/>
      <c r="C2" s="237"/>
      <c r="D2" s="237"/>
      <c r="E2" s="237"/>
    </row>
    <row r="3" spans="1:5" ht="14.25">
      <c r="A3" s="236"/>
      <c r="B3" s="236"/>
      <c r="C3" s="237"/>
      <c r="D3" s="237"/>
      <c r="E3" s="237"/>
    </row>
    <row r="4" spans="1:5" ht="14.25">
      <c r="A4" s="236"/>
      <c r="B4" s="236"/>
      <c r="C4" s="237"/>
      <c r="D4" s="237"/>
      <c r="E4" s="237"/>
    </row>
    <row r="5" spans="1:5" ht="14.25">
      <c r="A5" s="236"/>
      <c r="B5" s="236"/>
      <c r="C5" s="237"/>
      <c r="D5" s="237"/>
      <c r="E5" s="237"/>
    </row>
    <row r="6" spans="1:5" ht="15.75" thickBot="1">
      <c r="A6" s="236"/>
      <c r="B6" s="236"/>
      <c r="C6" s="237"/>
      <c r="D6" s="237"/>
      <c r="E6" s="237"/>
    </row>
    <row r="7" spans="1:43" ht="15" customHeight="1">
      <c r="A7" s="238" t="s">
        <v>101</v>
      </c>
      <c r="B7" s="239"/>
      <c r="C7" s="239"/>
      <c r="D7" s="239"/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</row>
    <row r="8" spans="1:43" ht="17.25" thickBot="1">
      <c r="A8" s="243"/>
      <c r="B8" s="244"/>
      <c r="C8" s="244"/>
      <c r="D8" s="244"/>
      <c r="E8" s="244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5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</row>
    <row r="9" spans="1:22" ht="50.25" thickBot="1">
      <c r="A9" s="335" t="s">
        <v>102</v>
      </c>
      <c r="B9" s="336"/>
      <c r="C9" s="337"/>
      <c r="D9" s="246" t="s">
        <v>8</v>
      </c>
      <c r="E9" s="246" t="s">
        <v>128</v>
      </c>
      <c r="F9" s="246" t="s">
        <v>9</v>
      </c>
      <c r="G9" s="246" t="s">
        <v>115</v>
      </c>
      <c r="H9" s="246" t="s">
        <v>10</v>
      </c>
      <c r="I9" s="246" t="s">
        <v>11</v>
      </c>
      <c r="J9" s="246" t="s">
        <v>12</v>
      </c>
      <c r="K9" s="246" t="s">
        <v>60</v>
      </c>
      <c r="L9" s="246"/>
      <c r="M9" s="246" t="s">
        <v>119</v>
      </c>
      <c r="N9" s="246" t="s">
        <v>61</v>
      </c>
      <c r="O9" s="246" t="s">
        <v>13</v>
      </c>
      <c r="P9" s="246"/>
      <c r="Q9" s="247" t="s">
        <v>87</v>
      </c>
      <c r="R9" s="247" t="s">
        <v>88</v>
      </c>
      <c r="S9" s="247" t="s">
        <v>89</v>
      </c>
      <c r="T9" s="247" t="s">
        <v>90</v>
      </c>
      <c r="U9" s="247" t="s">
        <v>91</v>
      </c>
      <c r="V9" s="248" t="s">
        <v>92</v>
      </c>
    </row>
    <row r="10" spans="1:22" ht="16.5">
      <c r="A10" s="338" t="s">
        <v>16</v>
      </c>
      <c r="B10" s="339"/>
      <c r="C10" s="340"/>
      <c r="D10" s="249">
        <v>938</v>
      </c>
      <c r="E10" s="249">
        <v>0</v>
      </c>
      <c r="F10" s="249">
        <v>937</v>
      </c>
      <c r="G10" s="249">
        <v>0</v>
      </c>
      <c r="H10" s="249">
        <v>0</v>
      </c>
      <c r="I10" s="249">
        <v>1045</v>
      </c>
      <c r="J10" s="249">
        <v>215</v>
      </c>
      <c r="K10" s="249">
        <v>0</v>
      </c>
      <c r="L10" s="249"/>
      <c r="M10" s="249">
        <v>0</v>
      </c>
      <c r="N10" s="249">
        <v>0</v>
      </c>
      <c r="O10" s="249">
        <v>0</v>
      </c>
      <c r="P10" s="249"/>
      <c r="Q10" s="251">
        <f aca="true" t="shared" si="0" ref="Q10:Q41">SUM(D10:O10)</f>
        <v>3135</v>
      </c>
      <c r="R10" s="251">
        <f aca="true" t="shared" si="1" ref="R10:R41">SUM(D10:K10)</f>
        <v>3135</v>
      </c>
      <c r="S10" s="251">
        <f aca="true" t="shared" si="2" ref="S10:S53">SUM(M10:O10)</f>
        <v>0</v>
      </c>
      <c r="T10" s="251">
        <f>SUM(R10)</f>
        <v>3135</v>
      </c>
      <c r="U10" s="251">
        <f>SUM(S10)</f>
        <v>0</v>
      </c>
      <c r="V10" s="252">
        <f aca="true" t="shared" si="3" ref="V10:V41">SUM(T10,U10)</f>
        <v>3135</v>
      </c>
    </row>
    <row r="11" spans="1:22" ht="16.5">
      <c r="A11" s="332" t="s">
        <v>17</v>
      </c>
      <c r="B11" s="341"/>
      <c r="C11" s="342"/>
      <c r="D11" s="250">
        <v>4111</v>
      </c>
      <c r="E11" s="250">
        <v>0</v>
      </c>
      <c r="F11" s="250">
        <v>2057</v>
      </c>
      <c r="G11" s="250">
        <v>0</v>
      </c>
      <c r="H11" s="250">
        <v>0</v>
      </c>
      <c r="I11" s="250">
        <v>51</v>
      </c>
      <c r="J11" s="250">
        <v>651</v>
      </c>
      <c r="K11" s="250">
        <v>0</v>
      </c>
      <c r="L11" s="250"/>
      <c r="M11" s="250">
        <v>0</v>
      </c>
      <c r="N11" s="250">
        <v>0</v>
      </c>
      <c r="O11" s="250">
        <v>0</v>
      </c>
      <c r="P11" s="250"/>
      <c r="Q11" s="253">
        <f t="shared" si="0"/>
        <v>6870</v>
      </c>
      <c r="R11" s="253">
        <f t="shared" si="1"/>
        <v>6870</v>
      </c>
      <c r="S11" s="253">
        <f t="shared" si="2"/>
        <v>0</v>
      </c>
      <c r="T11" s="253">
        <f aca="true" t="shared" si="4" ref="T11:T42">SUM(R11,T10)</f>
        <v>10005</v>
      </c>
      <c r="U11" s="253">
        <f aca="true" t="shared" si="5" ref="U11:U42">SUM(S11,U10)</f>
        <v>0</v>
      </c>
      <c r="V11" s="254">
        <f t="shared" si="3"/>
        <v>10005</v>
      </c>
    </row>
    <row r="12" spans="1:22" ht="16.5">
      <c r="A12" s="332" t="s">
        <v>18</v>
      </c>
      <c r="B12" s="341"/>
      <c r="C12" s="342"/>
      <c r="D12" s="250">
        <v>3006</v>
      </c>
      <c r="E12" s="250">
        <v>0</v>
      </c>
      <c r="F12" s="250">
        <v>1707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/>
      <c r="M12" s="250">
        <v>0</v>
      </c>
      <c r="N12" s="250">
        <v>0</v>
      </c>
      <c r="O12" s="250">
        <v>32550</v>
      </c>
      <c r="P12" s="250"/>
      <c r="Q12" s="253">
        <f t="shared" si="0"/>
        <v>37263</v>
      </c>
      <c r="R12" s="253">
        <f t="shared" si="1"/>
        <v>4713</v>
      </c>
      <c r="S12" s="253">
        <f t="shared" si="2"/>
        <v>32550</v>
      </c>
      <c r="T12" s="253">
        <f t="shared" si="4"/>
        <v>14718</v>
      </c>
      <c r="U12" s="253">
        <f t="shared" si="5"/>
        <v>32550</v>
      </c>
      <c r="V12" s="254">
        <f t="shared" si="3"/>
        <v>47268</v>
      </c>
    </row>
    <row r="13" spans="1:22" ht="16.5">
      <c r="A13" s="332" t="s">
        <v>19</v>
      </c>
      <c r="B13" s="333"/>
      <c r="C13" s="334"/>
      <c r="D13" s="250">
        <v>1579</v>
      </c>
      <c r="E13" s="250">
        <v>0</v>
      </c>
      <c r="F13" s="250">
        <v>1341</v>
      </c>
      <c r="G13" s="250">
        <v>0</v>
      </c>
      <c r="H13" s="250">
        <v>0</v>
      </c>
      <c r="I13" s="250">
        <v>0</v>
      </c>
      <c r="J13" s="250">
        <v>1270</v>
      </c>
      <c r="K13" s="250">
        <v>0</v>
      </c>
      <c r="L13" s="250"/>
      <c r="M13" s="250">
        <v>0</v>
      </c>
      <c r="N13" s="250">
        <v>0</v>
      </c>
      <c r="O13" s="250">
        <v>0</v>
      </c>
      <c r="P13" s="250"/>
      <c r="Q13" s="253">
        <f t="shared" si="0"/>
        <v>4190</v>
      </c>
      <c r="R13" s="253">
        <f t="shared" si="1"/>
        <v>4190</v>
      </c>
      <c r="S13" s="253">
        <f t="shared" si="2"/>
        <v>0</v>
      </c>
      <c r="T13" s="253">
        <f t="shared" si="4"/>
        <v>18908</v>
      </c>
      <c r="U13" s="253">
        <f t="shared" si="5"/>
        <v>32550</v>
      </c>
      <c r="V13" s="254">
        <f t="shared" si="3"/>
        <v>51458</v>
      </c>
    </row>
    <row r="14" spans="1:22" ht="16.5">
      <c r="A14" s="332" t="s">
        <v>20</v>
      </c>
      <c r="B14" s="333"/>
      <c r="C14" s="334"/>
      <c r="D14" s="250">
        <v>2175</v>
      </c>
      <c r="E14" s="250">
        <v>0</v>
      </c>
      <c r="F14" s="250">
        <v>477</v>
      </c>
      <c r="G14" s="250">
        <v>0</v>
      </c>
      <c r="H14" s="250">
        <v>1503</v>
      </c>
      <c r="I14" s="250">
        <v>0</v>
      </c>
      <c r="J14" s="250">
        <v>0</v>
      </c>
      <c r="K14" s="250">
        <v>0</v>
      </c>
      <c r="L14" s="250"/>
      <c r="M14" s="250">
        <v>0</v>
      </c>
      <c r="N14" s="250">
        <v>0</v>
      </c>
      <c r="O14" s="250">
        <v>0</v>
      </c>
      <c r="P14" s="250"/>
      <c r="Q14" s="253">
        <f t="shared" si="0"/>
        <v>4155</v>
      </c>
      <c r="R14" s="253">
        <f t="shared" si="1"/>
        <v>4155</v>
      </c>
      <c r="S14" s="253">
        <f t="shared" si="2"/>
        <v>0</v>
      </c>
      <c r="T14" s="253">
        <f t="shared" si="4"/>
        <v>23063</v>
      </c>
      <c r="U14" s="253">
        <f t="shared" si="5"/>
        <v>32550</v>
      </c>
      <c r="V14" s="254">
        <f t="shared" si="3"/>
        <v>55613</v>
      </c>
    </row>
    <row r="15" spans="1:22" ht="16.5">
      <c r="A15" s="332" t="s">
        <v>2</v>
      </c>
      <c r="B15" s="333"/>
      <c r="C15" s="334"/>
      <c r="D15" s="250">
        <v>2674</v>
      </c>
      <c r="E15" s="250">
        <v>0</v>
      </c>
      <c r="F15" s="250">
        <v>1633</v>
      </c>
      <c r="G15" s="250">
        <v>0</v>
      </c>
      <c r="H15" s="250">
        <v>1337</v>
      </c>
      <c r="I15" s="250">
        <v>66</v>
      </c>
      <c r="J15" s="250">
        <v>0</v>
      </c>
      <c r="K15" s="250">
        <v>0</v>
      </c>
      <c r="L15" s="250"/>
      <c r="M15" s="250">
        <v>0</v>
      </c>
      <c r="N15" s="250">
        <v>0</v>
      </c>
      <c r="O15" s="250">
        <v>0</v>
      </c>
      <c r="P15" s="250"/>
      <c r="Q15" s="253">
        <f t="shared" si="0"/>
        <v>5710</v>
      </c>
      <c r="R15" s="253">
        <f t="shared" si="1"/>
        <v>5710</v>
      </c>
      <c r="S15" s="253">
        <f t="shared" si="2"/>
        <v>0</v>
      </c>
      <c r="T15" s="253">
        <f t="shared" si="4"/>
        <v>28773</v>
      </c>
      <c r="U15" s="253">
        <f t="shared" si="5"/>
        <v>32550</v>
      </c>
      <c r="V15" s="254">
        <f t="shared" si="3"/>
        <v>61323</v>
      </c>
    </row>
    <row r="16" spans="1:22" ht="16.5">
      <c r="A16" s="332" t="s">
        <v>3</v>
      </c>
      <c r="B16" s="333"/>
      <c r="C16" s="334"/>
      <c r="D16" s="250">
        <v>2424</v>
      </c>
      <c r="E16" s="250">
        <v>0</v>
      </c>
      <c r="F16" s="250">
        <v>3949</v>
      </c>
      <c r="G16" s="250">
        <v>0</v>
      </c>
      <c r="H16" s="250">
        <v>787</v>
      </c>
      <c r="I16" s="250">
        <v>521</v>
      </c>
      <c r="J16" s="250">
        <v>0</v>
      </c>
      <c r="K16" s="250">
        <v>0</v>
      </c>
      <c r="L16" s="250"/>
      <c r="M16" s="250">
        <v>0</v>
      </c>
      <c r="N16" s="250">
        <v>0</v>
      </c>
      <c r="O16" s="250">
        <v>81000</v>
      </c>
      <c r="P16" s="250"/>
      <c r="Q16" s="253">
        <f t="shared" si="0"/>
        <v>88681</v>
      </c>
      <c r="R16" s="253">
        <f t="shared" si="1"/>
        <v>7681</v>
      </c>
      <c r="S16" s="253">
        <f t="shared" si="2"/>
        <v>81000</v>
      </c>
      <c r="T16" s="253">
        <f t="shared" si="4"/>
        <v>36454</v>
      </c>
      <c r="U16" s="253">
        <f t="shared" si="5"/>
        <v>113550</v>
      </c>
      <c r="V16" s="254">
        <f t="shared" si="3"/>
        <v>150004</v>
      </c>
    </row>
    <row r="17" spans="1:22" ht="16.5">
      <c r="A17" s="332" t="s">
        <v>4</v>
      </c>
      <c r="B17" s="333"/>
      <c r="C17" s="334"/>
      <c r="D17" s="250">
        <v>4825</v>
      </c>
      <c r="E17" s="250">
        <v>0</v>
      </c>
      <c r="F17" s="250">
        <v>4194</v>
      </c>
      <c r="G17" s="250">
        <v>0</v>
      </c>
      <c r="H17" s="250">
        <v>723</v>
      </c>
      <c r="I17" s="250">
        <v>0</v>
      </c>
      <c r="J17" s="250">
        <v>0</v>
      </c>
      <c r="K17" s="250">
        <v>0</v>
      </c>
      <c r="L17" s="250"/>
      <c r="M17" s="250">
        <v>0</v>
      </c>
      <c r="N17" s="250">
        <v>0</v>
      </c>
      <c r="O17" s="250">
        <v>14729</v>
      </c>
      <c r="P17" s="250"/>
      <c r="Q17" s="253">
        <f t="shared" si="0"/>
        <v>24471</v>
      </c>
      <c r="R17" s="253">
        <f t="shared" si="1"/>
        <v>9742</v>
      </c>
      <c r="S17" s="253">
        <f t="shared" si="2"/>
        <v>14729</v>
      </c>
      <c r="T17" s="253">
        <f t="shared" si="4"/>
        <v>46196</v>
      </c>
      <c r="U17" s="253">
        <f t="shared" si="5"/>
        <v>128279</v>
      </c>
      <c r="V17" s="254">
        <f t="shared" si="3"/>
        <v>174475</v>
      </c>
    </row>
    <row r="18" spans="1:22" ht="16.5">
      <c r="A18" s="332" t="s">
        <v>5</v>
      </c>
      <c r="B18" s="333"/>
      <c r="C18" s="334"/>
      <c r="D18" s="250">
        <v>5573</v>
      </c>
      <c r="E18" s="250">
        <v>0</v>
      </c>
      <c r="F18" s="250">
        <v>8268</v>
      </c>
      <c r="G18" s="250">
        <v>0</v>
      </c>
      <c r="H18" s="250">
        <v>1933</v>
      </c>
      <c r="I18" s="250">
        <v>0</v>
      </c>
      <c r="J18" s="250">
        <v>0</v>
      </c>
      <c r="K18" s="250">
        <v>0</v>
      </c>
      <c r="L18" s="250"/>
      <c r="M18" s="250">
        <v>0</v>
      </c>
      <c r="N18" s="250">
        <v>0</v>
      </c>
      <c r="O18" s="250">
        <v>74765</v>
      </c>
      <c r="P18" s="250"/>
      <c r="Q18" s="253">
        <f t="shared" si="0"/>
        <v>90539</v>
      </c>
      <c r="R18" s="253">
        <f t="shared" si="1"/>
        <v>15774</v>
      </c>
      <c r="S18" s="253">
        <f t="shared" si="2"/>
        <v>74765</v>
      </c>
      <c r="T18" s="253">
        <f t="shared" si="4"/>
        <v>61970</v>
      </c>
      <c r="U18" s="253">
        <f t="shared" si="5"/>
        <v>203044</v>
      </c>
      <c r="V18" s="254">
        <f t="shared" si="3"/>
        <v>265014</v>
      </c>
    </row>
    <row r="19" spans="1:22" ht="16.5">
      <c r="A19" s="332" t="s">
        <v>34</v>
      </c>
      <c r="B19" s="333"/>
      <c r="C19" s="334"/>
      <c r="D19" s="250">
        <v>5291</v>
      </c>
      <c r="E19" s="250">
        <v>0</v>
      </c>
      <c r="F19" s="250">
        <v>2282</v>
      </c>
      <c r="G19" s="250">
        <v>0</v>
      </c>
      <c r="H19" s="250">
        <v>909</v>
      </c>
      <c r="I19" s="250">
        <v>0</v>
      </c>
      <c r="J19" s="250">
        <v>0</v>
      </c>
      <c r="K19" s="250">
        <v>0</v>
      </c>
      <c r="L19" s="250"/>
      <c r="M19" s="250">
        <v>0</v>
      </c>
      <c r="N19" s="250">
        <v>0</v>
      </c>
      <c r="O19" s="250">
        <v>0</v>
      </c>
      <c r="P19" s="250"/>
      <c r="Q19" s="253">
        <f t="shared" si="0"/>
        <v>8482</v>
      </c>
      <c r="R19" s="253">
        <f t="shared" si="1"/>
        <v>8482</v>
      </c>
      <c r="S19" s="253">
        <f t="shared" si="2"/>
        <v>0</v>
      </c>
      <c r="T19" s="253">
        <f t="shared" si="4"/>
        <v>70452</v>
      </c>
      <c r="U19" s="253">
        <f t="shared" si="5"/>
        <v>203044</v>
      </c>
      <c r="V19" s="254">
        <f t="shared" si="3"/>
        <v>273496</v>
      </c>
    </row>
    <row r="20" spans="1:22" ht="16.5">
      <c r="A20" s="332" t="s">
        <v>58</v>
      </c>
      <c r="B20" s="333"/>
      <c r="C20" s="334"/>
      <c r="D20" s="250">
        <v>3398</v>
      </c>
      <c r="E20" s="250">
        <v>0</v>
      </c>
      <c r="F20" s="250">
        <v>2891</v>
      </c>
      <c r="G20" s="250">
        <v>0</v>
      </c>
      <c r="H20" s="250">
        <v>972</v>
      </c>
      <c r="I20" s="250">
        <v>0</v>
      </c>
      <c r="J20" s="250">
        <v>0</v>
      </c>
      <c r="K20" s="250">
        <v>0</v>
      </c>
      <c r="L20" s="250"/>
      <c r="M20" s="250">
        <v>0</v>
      </c>
      <c r="N20" s="250">
        <v>0</v>
      </c>
      <c r="O20" s="250">
        <v>61633</v>
      </c>
      <c r="P20" s="250"/>
      <c r="Q20" s="253">
        <f t="shared" si="0"/>
        <v>68894</v>
      </c>
      <c r="R20" s="253">
        <f t="shared" si="1"/>
        <v>7261</v>
      </c>
      <c r="S20" s="253">
        <f t="shared" si="2"/>
        <v>61633</v>
      </c>
      <c r="T20" s="253">
        <f t="shared" si="4"/>
        <v>77713</v>
      </c>
      <c r="U20" s="253">
        <f t="shared" si="5"/>
        <v>264677</v>
      </c>
      <c r="V20" s="254">
        <f t="shared" si="3"/>
        <v>342390</v>
      </c>
    </row>
    <row r="21" spans="1:22" ht="16.5">
      <c r="A21" s="332" t="s">
        <v>65</v>
      </c>
      <c r="B21" s="333"/>
      <c r="C21" s="334"/>
      <c r="D21" s="250">
        <v>943</v>
      </c>
      <c r="E21" s="250">
        <v>0</v>
      </c>
      <c r="F21" s="250">
        <v>2211</v>
      </c>
      <c r="G21" s="250">
        <v>0</v>
      </c>
      <c r="H21" s="250">
        <v>2142</v>
      </c>
      <c r="I21" s="250">
        <v>0</v>
      </c>
      <c r="J21" s="250">
        <v>0</v>
      </c>
      <c r="K21" s="250">
        <v>0</v>
      </c>
      <c r="L21" s="250"/>
      <c r="M21" s="250">
        <v>0</v>
      </c>
      <c r="N21" s="250">
        <v>0</v>
      </c>
      <c r="O21" s="250">
        <v>26999</v>
      </c>
      <c r="P21" s="250"/>
      <c r="Q21" s="253">
        <f t="shared" si="0"/>
        <v>32295</v>
      </c>
      <c r="R21" s="253">
        <f t="shared" si="1"/>
        <v>5296</v>
      </c>
      <c r="S21" s="253">
        <f t="shared" si="2"/>
        <v>26999</v>
      </c>
      <c r="T21" s="253">
        <f t="shared" si="4"/>
        <v>83009</v>
      </c>
      <c r="U21" s="253">
        <f t="shared" si="5"/>
        <v>291676</v>
      </c>
      <c r="V21" s="254">
        <f t="shared" si="3"/>
        <v>374685</v>
      </c>
    </row>
    <row r="22" spans="1:22" ht="16.5">
      <c r="A22" s="332" t="s">
        <v>66</v>
      </c>
      <c r="B22" s="333"/>
      <c r="C22" s="334"/>
      <c r="D22" s="250">
        <v>0</v>
      </c>
      <c r="E22" s="250">
        <v>0</v>
      </c>
      <c r="F22" s="250">
        <v>7969</v>
      </c>
      <c r="G22" s="250">
        <v>0</v>
      </c>
      <c r="H22" s="250">
        <v>907</v>
      </c>
      <c r="I22" s="250">
        <v>0</v>
      </c>
      <c r="J22" s="250">
        <v>0</v>
      </c>
      <c r="K22" s="250">
        <v>0</v>
      </c>
      <c r="L22" s="250"/>
      <c r="M22" s="250">
        <v>0</v>
      </c>
      <c r="N22" s="250">
        <v>0</v>
      </c>
      <c r="O22" s="250">
        <v>0</v>
      </c>
      <c r="P22" s="250"/>
      <c r="Q22" s="253">
        <f t="shared" si="0"/>
        <v>8876</v>
      </c>
      <c r="R22" s="253">
        <f t="shared" si="1"/>
        <v>8876</v>
      </c>
      <c r="S22" s="253">
        <f t="shared" si="2"/>
        <v>0</v>
      </c>
      <c r="T22" s="253">
        <f t="shared" si="4"/>
        <v>91885</v>
      </c>
      <c r="U22" s="253">
        <f t="shared" si="5"/>
        <v>291676</v>
      </c>
      <c r="V22" s="254">
        <f t="shared" si="3"/>
        <v>383561</v>
      </c>
    </row>
    <row r="23" spans="1:22" ht="16.5">
      <c r="A23" s="332" t="s">
        <v>67</v>
      </c>
      <c r="B23" s="333"/>
      <c r="C23" s="334"/>
      <c r="D23" s="250">
        <v>2409</v>
      </c>
      <c r="E23" s="250">
        <v>0</v>
      </c>
      <c r="F23" s="250">
        <v>2755</v>
      </c>
      <c r="G23" s="250">
        <v>0</v>
      </c>
      <c r="H23" s="250">
        <v>392</v>
      </c>
      <c r="I23" s="250">
        <v>0</v>
      </c>
      <c r="J23" s="250">
        <v>0</v>
      </c>
      <c r="K23" s="250">
        <v>0</v>
      </c>
      <c r="L23" s="250"/>
      <c r="M23" s="250">
        <v>0</v>
      </c>
      <c r="N23" s="250">
        <v>0</v>
      </c>
      <c r="O23" s="250">
        <v>87300</v>
      </c>
      <c r="P23" s="250"/>
      <c r="Q23" s="253">
        <f t="shared" si="0"/>
        <v>92856</v>
      </c>
      <c r="R23" s="253">
        <f t="shared" si="1"/>
        <v>5556</v>
      </c>
      <c r="S23" s="253">
        <f t="shared" si="2"/>
        <v>87300</v>
      </c>
      <c r="T23" s="253">
        <f t="shared" si="4"/>
        <v>97441</v>
      </c>
      <c r="U23" s="253">
        <f t="shared" si="5"/>
        <v>378976</v>
      </c>
      <c r="V23" s="254">
        <f t="shared" si="3"/>
        <v>476417</v>
      </c>
    </row>
    <row r="24" spans="1:22" ht="16.5">
      <c r="A24" s="332" t="s">
        <v>68</v>
      </c>
      <c r="B24" s="333"/>
      <c r="C24" s="334"/>
      <c r="D24" s="250">
        <v>4498</v>
      </c>
      <c r="E24" s="250">
        <v>0</v>
      </c>
      <c r="F24" s="250">
        <v>2510</v>
      </c>
      <c r="G24" s="250">
        <v>0</v>
      </c>
      <c r="H24" s="250">
        <v>260</v>
      </c>
      <c r="I24" s="250">
        <v>0</v>
      </c>
      <c r="J24" s="250">
        <v>0</v>
      </c>
      <c r="K24" s="250">
        <v>0</v>
      </c>
      <c r="L24" s="250"/>
      <c r="M24" s="250">
        <v>0</v>
      </c>
      <c r="N24" s="250">
        <v>0</v>
      </c>
      <c r="O24" s="250">
        <v>0</v>
      </c>
      <c r="P24" s="250"/>
      <c r="Q24" s="253">
        <f t="shared" si="0"/>
        <v>7268</v>
      </c>
      <c r="R24" s="253">
        <f t="shared" si="1"/>
        <v>7268</v>
      </c>
      <c r="S24" s="253">
        <f t="shared" si="2"/>
        <v>0</v>
      </c>
      <c r="T24" s="253">
        <f t="shared" si="4"/>
        <v>104709</v>
      </c>
      <c r="U24" s="253">
        <f t="shared" si="5"/>
        <v>378976</v>
      </c>
      <c r="V24" s="254">
        <f t="shared" si="3"/>
        <v>483685</v>
      </c>
    </row>
    <row r="25" spans="1:22" ht="16.5">
      <c r="A25" s="332" t="s">
        <v>69</v>
      </c>
      <c r="B25" s="333"/>
      <c r="C25" s="334"/>
      <c r="D25" s="250">
        <v>3185</v>
      </c>
      <c r="E25" s="250">
        <v>0</v>
      </c>
      <c r="F25" s="250">
        <v>4367</v>
      </c>
      <c r="G25" s="250">
        <v>0</v>
      </c>
      <c r="H25" s="250">
        <v>2204</v>
      </c>
      <c r="I25" s="250">
        <v>0</v>
      </c>
      <c r="J25" s="250">
        <v>0</v>
      </c>
      <c r="K25" s="250">
        <v>0</v>
      </c>
      <c r="L25" s="250"/>
      <c r="M25" s="250">
        <v>0</v>
      </c>
      <c r="N25" s="250">
        <v>0</v>
      </c>
      <c r="O25" s="250">
        <v>50399</v>
      </c>
      <c r="P25" s="250"/>
      <c r="Q25" s="253">
        <f t="shared" si="0"/>
        <v>60155</v>
      </c>
      <c r="R25" s="253">
        <f t="shared" si="1"/>
        <v>9756</v>
      </c>
      <c r="S25" s="253">
        <f t="shared" si="2"/>
        <v>50399</v>
      </c>
      <c r="T25" s="253">
        <f t="shared" si="4"/>
        <v>114465</v>
      </c>
      <c r="U25" s="253">
        <f t="shared" si="5"/>
        <v>429375</v>
      </c>
      <c r="V25" s="254">
        <f t="shared" si="3"/>
        <v>543840</v>
      </c>
    </row>
    <row r="26" spans="1:22" ht="16.5">
      <c r="A26" s="332" t="s">
        <v>70</v>
      </c>
      <c r="B26" s="333"/>
      <c r="C26" s="334"/>
      <c r="D26" s="250">
        <v>2282</v>
      </c>
      <c r="E26" s="250">
        <v>0</v>
      </c>
      <c r="F26" s="250">
        <v>3650</v>
      </c>
      <c r="G26" s="250">
        <v>0</v>
      </c>
      <c r="H26" s="250">
        <v>1392</v>
      </c>
      <c r="I26" s="250">
        <v>0</v>
      </c>
      <c r="J26" s="250">
        <v>0</v>
      </c>
      <c r="K26" s="250">
        <v>0</v>
      </c>
      <c r="L26" s="250"/>
      <c r="M26" s="250">
        <v>0</v>
      </c>
      <c r="N26" s="250">
        <v>0</v>
      </c>
      <c r="O26" s="250">
        <v>25192</v>
      </c>
      <c r="P26" s="250"/>
      <c r="Q26" s="253">
        <f t="shared" si="0"/>
        <v>32516</v>
      </c>
      <c r="R26" s="253">
        <f t="shared" si="1"/>
        <v>7324</v>
      </c>
      <c r="S26" s="253">
        <f t="shared" si="2"/>
        <v>25192</v>
      </c>
      <c r="T26" s="253">
        <f t="shared" si="4"/>
        <v>121789</v>
      </c>
      <c r="U26" s="253">
        <f t="shared" si="5"/>
        <v>454567</v>
      </c>
      <c r="V26" s="254">
        <f t="shared" si="3"/>
        <v>576356</v>
      </c>
    </row>
    <row r="27" spans="1:22" ht="16.5">
      <c r="A27" s="332" t="s">
        <v>71</v>
      </c>
      <c r="B27" s="333"/>
      <c r="C27" s="334"/>
      <c r="D27" s="250">
        <v>2734</v>
      </c>
      <c r="E27" s="250">
        <v>0</v>
      </c>
      <c r="F27" s="250">
        <v>6213</v>
      </c>
      <c r="G27" s="250">
        <v>0</v>
      </c>
      <c r="H27" s="250">
        <v>1244</v>
      </c>
      <c r="I27" s="250">
        <v>0</v>
      </c>
      <c r="J27" s="250">
        <v>0</v>
      </c>
      <c r="K27" s="250">
        <v>0</v>
      </c>
      <c r="L27" s="250"/>
      <c r="M27" s="250">
        <v>0</v>
      </c>
      <c r="N27" s="250">
        <v>0</v>
      </c>
      <c r="O27" s="250">
        <v>29671</v>
      </c>
      <c r="P27" s="250"/>
      <c r="Q27" s="253">
        <f t="shared" si="0"/>
        <v>39862</v>
      </c>
      <c r="R27" s="253">
        <f t="shared" si="1"/>
        <v>10191</v>
      </c>
      <c r="S27" s="253">
        <f t="shared" si="2"/>
        <v>29671</v>
      </c>
      <c r="T27" s="253">
        <f t="shared" si="4"/>
        <v>131980</v>
      </c>
      <c r="U27" s="253">
        <f t="shared" si="5"/>
        <v>484238</v>
      </c>
      <c r="V27" s="254">
        <f t="shared" si="3"/>
        <v>616218</v>
      </c>
    </row>
    <row r="28" spans="1:22" ht="16.5">
      <c r="A28" s="332" t="s">
        <v>72</v>
      </c>
      <c r="B28" s="333"/>
      <c r="C28" s="334"/>
      <c r="D28" s="250">
        <v>2984</v>
      </c>
      <c r="E28" s="250">
        <v>0</v>
      </c>
      <c r="F28" s="250">
        <v>2596</v>
      </c>
      <c r="G28" s="250">
        <v>0</v>
      </c>
      <c r="H28" s="250">
        <v>1978</v>
      </c>
      <c r="I28" s="250">
        <v>0</v>
      </c>
      <c r="J28" s="250">
        <v>0</v>
      </c>
      <c r="K28" s="250">
        <v>0</v>
      </c>
      <c r="L28" s="250"/>
      <c r="M28" s="250">
        <v>0</v>
      </c>
      <c r="N28" s="250">
        <v>0</v>
      </c>
      <c r="O28" s="250">
        <v>6700</v>
      </c>
      <c r="P28" s="250"/>
      <c r="Q28" s="253">
        <f t="shared" si="0"/>
        <v>14258</v>
      </c>
      <c r="R28" s="253">
        <f t="shared" si="1"/>
        <v>7558</v>
      </c>
      <c r="S28" s="253">
        <f t="shared" si="2"/>
        <v>6700</v>
      </c>
      <c r="T28" s="253">
        <f t="shared" si="4"/>
        <v>139538</v>
      </c>
      <c r="U28" s="253">
        <f t="shared" si="5"/>
        <v>490938</v>
      </c>
      <c r="V28" s="254">
        <f t="shared" si="3"/>
        <v>630476</v>
      </c>
    </row>
    <row r="29" spans="1:22" ht="16.5">
      <c r="A29" s="332" t="s">
        <v>73</v>
      </c>
      <c r="B29" s="333"/>
      <c r="C29" s="334"/>
      <c r="D29" s="250">
        <v>3101</v>
      </c>
      <c r="E29" s="250">
        <v>0</v>
      </c>
      <c r="F29" s="250">
        <v>3149</v>
      </c>
      <c r="G29" s="250">
        <v>0</v>
      </c>
      <c r="H29" s="250">
        <v>787</v>
      </c>
      <c r="I29" s="250">
        <v>0</v>
      </c>
      <c r="J29" s="250">
        <v>0</v>
      </c>
      <c r="K29" s="250">
        <v>0</v>
      </c>
      <c r="L29" s="250"/>
      <c r="M29" s="250">
        <v>0</v>
      </c>
      <c r="N29" s="250">
        <v>0</v>
      </c>
      <c r="O29" s="250">
        <v>33991</v>
      </c>
      <c r="P29" s="250"/>
      <c r="Q29" s="253">
        <f t="shared" si="0"/>
        <v>41028</v>
      </c>
      <c r="R29" s="253">
        <f t="shared" si="1"/>
        <v>7037</v>
      </c>
      <c r="S29" s="253">
        <f t="shared" si="2"/>
        <v>33991</v>
      </c>
      <c r="T29" s="253">
        <f t="shared" si="4"/>
        <v>146575</v>
      </c>
      <c r="U29" s="253">
        <f t="shared" si="5"/>
        <v>524929</v>
      </c>
      <c r="V29" s="254">
        <f t="shared" si="3"/>
        <v>671504</v>
      </c>
    </row>
    <row r="30" spans="1:22" ht="16.5">
      <c r="A30" s="332" t="s">
        <v>80</v>
      </c>
      <c r="B30" s="333"/>
      <c r="C30" s="334"/>
      <c r="D30" s="250">
        <v>2765</v>
      </c>
      <c r="E30" s="250">
        <v>0</v>
      </c>
      <c r="F30" s="250">
        <v>2117</v>
      </c>
      <c r="G30" s="250">
        <v>0</v>
      </c>
      <c r="H30" s="250">
        <v>419</v>
      </c>
      <c r="I30" s="250">
        <v>0</v>
      </c>
      <c r="J30" s="250">
        <v>0</v>
      </c>
      <c r="K30" s="250">
        <v>0</v>
      </c>
      <c r="L30" s="250"/>
      <c r="M30" s="250">
        <v>0</v>
      </c>
      <c r="N30" s="250">
        <v>0</v>
      </c>
      <c r="O30" s="250">
        <v>31309</v>
      </c>
      <c r="P30" s="250"/>
      <c r="Q30" s="253">
        <f t="shared" si="0"/>
        <v>36610</v>
      </c>
      <c r="R30" s="253">
        <f t="shared" si="1"/>
        <v>5301</v>
      </c>
      <c r="S30" s="253">
        <f t="shared" si="2"/>
        <v>31309</v>
      </c>
      <c r="T30" s="253">
        <f t="shared" si="4"/>
        <v>151876</v>
      </c>
      <c r="U30" s="253">
        <f t="shared" si="5"/>
        <v>556238</v>
      </c>
      <c r="V30" s="254">
        <f t="shared" si="3"/>
        <v>708114</v>
      </c>
    </row>
    <row r="31" spans="1:22" ht="16.5">
      <c r="A31" s="332" t="s">
        <v>81</v>
      </c>
      <c r="B31" s="333"/>
      <c r="C31" s="334"/>
      <c r="D31" s="250">
        <v>1644</v>
      </c>
      <c r="E31" s="250">
        <v>0</v>
      </c>
      <c r="F31" s="250">
        <v>6592</v>
      </c>
      <c r="G31" s="250">
        <v>0</v>
      </c>
      <c r="H31" s="250">
        <v>778</v>
      </c>
      <c r="I31" s="250">
        <v>0</v>
      </c>
      <c r="J31" s="250">
        <v>0</v>
      </c>
      <c r="K31" s="250">
        <v>0</v>
      </c>
      <c r="L31" s="250"/>
      <c r="M31" s="250">
        <v>0</v>
      </c>
      <c r="N31" s="250">
        <v>0</v>
      </c>
      <c r="O31" s="250">
        <v>35584</v>
      </c>
      <c r="P31" s="250"/>
      <c r="Q31" s="253">
        <f t="shared" si="0"/>
        <v>44598</v>
      </c>
      <c r="R31" s="253">
        <f t="shared" si="1"/>
        <v>9014</v>
      </c>
      <c r="S31" s="253">
        <f t="shared" si="2"/>
        <v>35584</v>
      </c>
      <c r="T31" s="253">
        <f t="shared" si="4"/>
        <v>160890</v>
      </c>
      <c r="U31" s="253">
        <f t="shared" si="5"/>
        <v>591822</v>
      </c>
      <c r="V31" s="254">
        <f t="shared" si="3"/>
        <v>752712</v>
      </c>
    </row>
    <row r="32" spans="1:22" ht="16.5">
      <c r="A32" s="332" t="s">
        <v>82</v>
      </c>
      <c r="B32" s="333"/>
      <c r="C32" s="334"/>
      <c r="D32" s="250">
        <v>1679</v>
      </c>
      <c r="E32" s="250">
        <v>0</v>
      </c>
      <c r="F32" s="250">
        <v>2944</v>
      </c>
      <c r="G32" s="250">
        <v>0</v>
      </c>
      <c r="H32" s="250">
        <v>656</v>
      </c>
      <c r="I32" s="250">
        <v>0</v>
      </c>
      <c r="J32" s="250">
        <v>0</v>
      </c>
      <c r="K32" s="250">
        <v>0</v>
      </c>
      <c r="L32" s="250"/>
      <c r="M32" s="250">
        <v>0</v>
      </c>
      <c r="N32" s="250">
        <v>0</v>
      </c>
      <c r="O32" s="250">
        <v>0</v>
      </c>
      <c r="P32" s="250"/>
      <c r="Q32" s="253">
        <f t="shared" si="0"/>
        <v>5279</v>
      </c>
      <c r="R32" s="253">
        <f t="shared" si="1"/>
        <v>5279</v>
      </c>
      <c r="S32" s="253">
        <f t="shared" si="2"/>
        <v>0</v>
      </c>
      <c r="T32" s="253">
        <f t="shared" si="4"/>
        <v>166169</v>
      </c>
      <c r="U32" s="253">
        <f t="shared" si="5"/>
        <v>591822</v>
      </c>
      <c r="V32" s="254">
        <f t="shared" si="3"/>
        <v>757991</v>
      </c>
    </row>
    <row r="33" spans="1:22" ht="16.5">
      <c r="A33" s="332" t="s">
        <v>83</v>
      </c>
      <c r="B33" s="333"/>
      <c r="C33" s="334"/>
      <c r="D33" s="250">
        <v>3295</v>
      </c>
      <c r="E33" s="250">
        <v>0</v>
      </c>
      <c r="F33" s="250">
        <v>3702</v>
      </c>
      <c r="G33" s="250">
        <v>0</v>
      </c>
      <c r="H33" s="250">
        <v>267</v>
      </c>
      <c r="I33" s="250">
        <v>0</v>
      </c>
      <c r="J33" s="250">
        <v>336</v>
      </c>
      <c r="K33" s="250">
        <v>0</v>
      </c>
      <c r="L33" s="250"/>
      <c r="M33" s="250">
        <v>0</v>
      </c>
      <c r="N33" s="250">
        <v>0</v>
      </c>
      <c r="O33" s="250">
        <v>23950</v>
      </c>
      <c r="P33" s="250"/>
      <c r="Q33" s="253">
        <f t="shared" si="0"/>
        <v>31550</v>
      </c>
      <c r="R33" s="253">
        <f t="shared" si="1"/>
        <v>7600</v>
      </c>
      <c r="S33" s="253">
        <f t="shared" si="2"/>
        <v>23950</v>
      </c>
      <c r="T33" s="253">
        <f t="shared" si="4"/>
        <v>173769</v>
      </c>
      <c r="U33" s="253">
        <f t="shared" si="5"/>
        <v>615772</v>
      </c>
      <c r="V33" s="254">
        <f t="shared" si="3"/>
        <v>789541</v>
      </c>
    </row>
    <row r="34" spans="1:22" ht="16.5">
      <c r="A34" s="332" t="s">
        <v>84</v>
      </c>
      <c r="B34" s="333"/>
      <c r="C34" s="334"/>
      <c r="D34" s="250">
        <v>2624</v>
      </c>
      <c r="E34" s="250">
        <v>0</v>
      </c>
      <c r="F34" s="250">
        <v>4811</v>
      </c>
      <c r="G34" s="250">
        <v>0</v>
      </c>
      <c r="H34" s="250">
        <v>482</v>
      </c>
      <c r="I34" s="250">
        <v>96</v>
      </c>
      <c r="J34" s="250">
        <v>286</v>
      </c>
      <c r="K34" s="250">
        <v>0</v>
      </c>
      <c r="L34" s="250"/>
      <c r="M34" s="250">
        <v>0</v>
      </c>
      <c r="N34" s="250">
        <v>0</v>
      </c>
      <c r="O34" s="250">
        <v>33661</v>
      </c>
      <c r="P34" s="250"/>
      <c r="Q34" s="253">
        <f t="shared" si="0"/>
        <v>41960</v>
      </c>
      <c r="R34" s="253">
        <f t="shared" si="1"/>
        <v>8299</v>
      </c>
      <c r="S34" s="253">
        <f t="shared" si="2"/>
        <v>33661</v>
      </c>
      <c r="T34" s="253">
        <f t="shared" si="4"/>
        <v>182068</v>
      </c>
      <c r="U34" s="253">
        <f t="shared" si="5"/>
        <v>649433</v>
      </c>
      <c r="V34" s="254">
        <f t="shared" si="3"/>
        <v>831501</v>
      </c>
    </row>
    <row r="35" spans="1:22" ht="16.5">
      <c r="A35" s="332" t="s">
        <v>85</v>
      </c>
      <c r="B35" s="333"/>
      <c r="C35" s="334"/>
      <c r="D35" s="250">
        <v>1701</v>
      </c>
      <c r="E35" s="250">
        <v>0</v>
      </c>
      <c r="F35" s="250">
        <v>7661</v>
      </c>
      <c r="G35" s="250">
        <v>0</v>
      </c>
      <c r="H35" s="250">
        <v>819</v>
      </c>
      <c r="I35" s="250">
        <v>94</v>
      </c>
      <c r="J35" s="250">
        <v>2257</v>
      </c>
      <c r="K35" s="250">
        <v>0</v>
      </c>
      <c r="L35" s="250"/>
      <c r="M35" s="250">
        <v>0</v>
      </c>
      <c r="N35" s="250">
        <v>0</v>
      </c>
      <c r="O35" s="250">
        <v>9016</v>
      </c>
      <c r="P35" s="250"/>
      <c r="Q35" s="253">
        <f t="shared" si="0"/>
        <v>21548</v>
      </c>
      <c r="R35" s="253">
        <f t="shared" si="1"/>
        <v>12532</v>
      </c>
      <c r="S35" s="253">
        <f t="shared" si="2"/>
        <v>9016</v>
      </c>
      <c r="T35" s="253">
        <f t="shared" si="4"/>
        <v>194600</v>
      </c>
      <c r="U35" s="253">
        <f t="shared" si="5"/>
        <v>658449</v>
      </c>
      <c r="V35" s="254">
        <f t="shared" si="3"/>
        <v>853049</v>
      </c>
    </row>
    <row r="36" spans="1:22" ht="16.5">
      <c r="A36" s="332" t="s">
        <v>86</v>
      </c>
      <c r="B36" s="333"/>
      <c r="C36" s="334"/>
      <c r="D36" s="250">
        <v>1489</v>
      </c>
      <c r="E36" s="250">
        <v>0</v>
      </c>
      <c r="F36" s="250">
        <v>2847</v>
      </c>
      <c r="G36" s="250">
        <v>0</v>
      </c>
      <c r="H36" s="250">
        <v>2229</v>
      </c>
      <c r="I36" s="250">
        <v>30</v>
      </c>
      <c r="J36" s="250">
        <v>619</v>
      </c>
      <c r="K36" s="250">
        <v>0</v>
      </c>
      <c r="L36" s="250"/>
      <c r="M36" s="250">
        <v>0</v>
      </c>
      <c r="N36" s="250">
        <v>0</v>
      </c>
      <c r="O36" s="250">
        <v>0</v>
      </c>
      <c r="P36" s="250"/>
      <c r="Q36" s="253">
        <f t="shared" si="0"/>
        <v>7214</v>
      </c>
      <c r="R36" s="253">
        <f t="shared" si="1"/>
        <v>7214</v>
      </c>
      <c r="S36" s="253">
        <f t="shared" si="2"/>
        <v>0</v>
      </c>
      <c r="T36" s="253">
        <f t="shared" si="4"/>
        <v>201814</v>
      </c>
      <c r="U36" s="253">
        <f t="shared" si="5"/>
        <v>658449</v>
      </c>
      <c r="V36" s="254">
        <f t="shared" si="3"/>
        <v>860263</v>
      </c>
    </row>
    <row r="37" spans="1:22" ht="16.5">
      <c r="A37" s="332" t="s">
        <v>100</v>
      </c>
      <c r="B37" s="333"/>
      <c r="C37" s="334"/>
      <c r="D37" s="250">
        <v>2705</v>
      </c>
      <c r="E37" s="250">
        <v>0</v>
      </c>
      <c r="F37" s="250">
        <v>1351</v>
      </c>
      <c r="G37" s="250">
        <v>0</v>
      </c>
      <c r="H37" s="250">
        <v>3523</v>
      </c>
      <c r="I37" s="250">
        <v>135</v>
      </c>
      <c r="J37" s="250">
        <v>1133</v>
      </c>
      <c r="K37" s="250">
        <v>0</v>
      </c>
      <c r="L37" s="250"/>
      <c r="M37" s="250">
        <v>0</v>
      </c>
      <c r="N37" s="250">
        <v>0</v>
      </c>
      <c r="O37" s="250">
        <v>0</v>
      </c>
      <c r="P37" s="250"/>
      <c r="Q37" s="253">
        <f t="shared" si="0"/>
        <v>8847</v>
      </c>
      <c r="R37" s="253">
        <f t="shared" si="1"/>
        <v>8847</v>
      </c>
      <c r="S37" s="253">
        <f t="shared" si="2"/>
        <v>0</v>
      </c>
      <c r="T37" s="253">
        <f t="shared" si="4"/>
        <v>210661</v>
      </c>
      <c r="U37" s="253">
        <f t="shared" si="5"/>
        <v>658449</v>
      </c>
      <c r="V37" s="254">
        <f t="shared" si="3"/>
        <v>869110</v>
      </c>
    </row>
    <row r="38" spans="1:22" ht="16.5">
      <c r="A38" s="332" t="s">
        <v>103</v>
      </c>
      <c r="B38" s="333"/>
      <c r="C38" s="334"/>
      <c r="D38" s="250">
        <v>3352</v>
      </c>
      <c r="E38" s="250">
        <v>0</v>
      </c>
      <c r="F38" s="250">
        <v>1684</v>
      </c>
      <c r="G38" s="250">
        <v>0</v>
      </c>
      <c r="H38" s="250">
        <v>1143</v>
      </c>
      <c r="I38" s="250">
        <v>100</v>
      </c>
      <c r="J38" s="250">
        <v>1034</v>
      </c>
      <c r="K38" s="250">
        <v>0</v>
      </c>
      <c r="L38" s="250"/>
      <c r="M38" s="250">
        <v>0</v>
      </c>
      <c r="N38" s="250">
        <v>0</v>
      </c>
      <c r="O38" s="250">
        <v>0</v>
      </c>
      <c r="P38" s="250"/>
      <c r="Q38" s="253">
        <f t="shared" si="0"/>
        <v>7313</v>
      </c>
      <c r="R38" s="253">
        <f t="shared" si="1"/>
        <v>7313</v>
      </c>
      <c r="S38" s="253">
        <f t="shared" si="2"/>
        <v>0</v>
      </c>
      <c r="T38" s="253">
        <f t="shared" si="4"/>
        <v>217974</v>
      </c>
      <c r="U38" s="253">
        <f t="shared" si="5"/>
        <v>658449</v>
      </c>
      <c r="V38" s="254">
        <f t="shared" si="3"/>
        <v>876423</v>
      </c>
    </row>
    <row r="39" spans="1:22" ht="16.5">
      <c r="A39" s="316" t="s">
        <v>105</v>
      </c>
      <c r="B39" s="327"/>
      <c r="C39" s="328"/>
      <c r="D39" s="250">
        <v>2219</v>
      </c>
      <c r="E39" s="250">
        <v>0</v>
      </c>
      <c r="F39" s="250">
        <v>2388</v>
      </c>
      <c r="G39" s="250">
        <v>0</v>
      </c>
      <c r="H39" s="250">
        <v>1920</v>
      </c>
      <c r="I39" s="250">
        <v>1477</v>
      </c>
      <c r="J39" s="250">
        <v>770</v>
      </c>
      <c r="K39" s="250">
        <v>0</v>
      </c>
      <c r="L39" s="250"/>
      <c r="M39" s="250">
        <v>0</v>
      </c>
      <c r="N39" s="250">
        <v>0</v>
      </c>
      <c r="O39" s="250">
        <v>21292</v>
      </c>
      <c r="P39" s="250"/>
      <c r="Q39" s="253">
        <f t="shared" si="0"/>
        <v>30066</v>
      </c>
      <c r="R39" s="253">
        <f t="shared" si="1"/>
        <v>8774</v>
      </c>
      <c r="S39" s="253">
        <f t="shared" si="2"/>
        <v>21292</v>
      </c>
      <c r="T39" s="253">
        <f t="shared" si="4"/>
        <v>226748</v>
      </c>
      <c r="U39" s="253">
        <f t="shared" si="5"/>
        <v>679741</v>
      </c>
      <c r="V39" s="254">
        <f t="shared" si="3"/>
        <v>906489</v>
      </c>
    </row>
    <row r="40" spans="1:22" ht="16.5">
      <c r="A40" s="316" t="s">
        <v>106</v>
      </c>
      <c r="B40" s="327"/>
      <c r="C40" s="328"/>
      <c r="D40" s="250">
        <v>5939</v>
      </c>
      <c r="E40" s="250">
        <v>0</v>
      </c>
      <c r="F40" s="250">
        <v>3081</v>
      </c>
      <c r="G40" s="250">
        <v>0</v>
      </c>
      <c r="H40" s="250">
        <v>1154</v>
      </c>
      <c r="I40" s="250">
        <v>1484</v>
      </c>
      <c r="J40" s="250">
        <v>1664</v>
      </c>
      <c r="K40" s="250">
        <v>0</v>
      </c>
      <c r="L40" s="250"/>
      <c r="M40" s="250">
        <v>0</v>
      </c>
      <c r="N40" s="250">
        <v>0</v>
      </c>
      <c r="O40" s="250">
        <v>16808</v>
      </c>
      <c r="P40" s="250"/>
      <c r="Q40" s="253">
        <f t="shared" si="0"/>
        <v>30130</v>
      </c>
      <c r="R40" s="253">
        <f t="shared" si="1"/>
        <v>13322</v>
      </c>
      <c r="S40" s="253">
        <f t="shared" si="2"/>
        <v>16808</v>
      </c>
      <c r="T40" s="253">
        <f t="shared" si="4"/>
        <v>240070</v>
      </c>
      <c r="U40" s="253">
        <f t="shared" si="5"/>
        <v>696549</v>
      </c>
      <c r="V40" s="254">
        <f t="shared" si="3"/>
        <v>936619</v>
      </c>
    </row>
    <row r="41" spans="1:22" ht="16.5">
      <c r="A41" s="316" t="s">
        <v>107</v>
      </c>
      <c r="B41" s="327"/>
      <c r="C41" s="328"/>
      <c r="D41" s="250">
        <v>2752</v>
      </c>
      <c r="E41" s="250">
        <v>0</v>
      </c>
      <c r="F41" s="250">
        <v>2791</v>
      </c>
      <c r="G41" s="250">
        <v>0</v>
      </c>
      <c r="H41" s="250">
        <v>1382</v>
      </c>
      <c r="I41" s="250">
        <v>1347</v>
      </c>
      <c r="J41" s="250">
        <v>274</v>
      </c>
      <c r="K41" s="250">
        <v>0</v>
      </c>
      <c r="L41" s="250"/>
      <c r="M41" s="250">
        <v>0</v>
      </c>
      <c r="N41" s="250">
        <v>0</v>
      </c>
      <c r="O41" s="250">
        <v>0</v>
      </c>
      <c r="P41" s="250"/>
      <c r="Q41" s="253">
        <f t="shared" si="0"/>
        <v>8546</v>
      </c>
      <c r="R41" s="253">
        <f t="shared" si="1"/>
        <v>8546</v>
      </c>
      <c r="S41" s="253">
        <f t="shared" si="2"/>
        <v>0</v>
      </c>
      <c r="T41" s="253">
        <f t="shared" si="4"/>
        <v>248616</v>
      </c>
      <c r="U41" s="253">
        <f t="shared" si="5"/>
        <v>696549</v>
      </c>
      <c r="V41" s="254">
        <f t="shared" si="3"/>
        <v>945165</v>
      </c>
    </row>
    <row r="42" spans="1:22" ht="16.5">
      <c r="A42" s="316" t="s">
        <v>108</v>
      </c>
      <c r="B42" s="327"/>
      <c r="C42" s="328"/>
      <c r="D42" s="250">
        <v>0</v>
      </c>
      <c r="E42" s="250">
        <v>0</v>
      </c>
      <c r="F42" s="250">
        <v>0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250"/>
      <c r="M42" s="250">
        <v>0</v>
      </c>
      <c r="N42" s="250">
        <v>0</v>
      </c>
      <c r="O42" s="250">
        <v>0</v>
      </c>
      <c r="P42" s="250"/>
      <c r="Q42" s="253">
        <f aca="true" t="shared" si="6" ref="Q42:Q63">SUM(D42:O42)</f>
        <v>0</v>
      </c>
      <c r="R42" s="253">
        <f aca="true" t="shared" si="7" ref="R42:R63">SUM(D42:K42)</f>
        <v>0</v>
      </c>
      <c r="S42" s="253">
        <f t="shared" si="2"/>
        <v>0</v>
      </c>
      <c r="T42" s="253">
        <f t="shared" si="4"/>
        <v>248616</v>
      </c>
      <c r="U42" s="253">
        <f t="shared" si="5"/>
        <v>696549</v>
      </c>
      <c r="V42" s="254">
        <f aca="true" t="shared" si="8" ref="V42:V57">SUM(T42,U42)</f>
        <v>945165</v>
      </c>
    </row>
    <row r="43" spans="1:22" ht="16.5">
      <c r="A43" s="316" t="s">
        <v>109</v>
      </c>
      <c r="B43" s="327"/>
      <c r="C43" s="328"/>
      <c r="D43" s="250">
        <v>0</v>
      </c>
      <c r="E43" s="250">
        <v>0</v>
      </c>
      <c r="F43" s="250">
        <v>0</v>
      </c>
      <c r="G43" s="250">
        <v>0</v>
      </c>
      <c r="H43" s="250">
        <v>0</v>
      </c>
      <c r="I43" s="250">
        <v>0</v>
      </c>
      <c r="J43" s="250">
        <v>0</v>
      </c>
      <c r="K43" s="250">
        <v>0</v>
      </c>
      <c r="L43" s="250"/>
      <c r="M43" s="250">
        <v>0</v>
      </c>
      <c r="N43" s="250">
        <v>0</v>
      </c>
      <c r="O43" s="250">
        <v>0</v>
      </c>
      <c r="P43" s="250"/>
      <c r="Q43" s="253">
        <f t="shared" si="6"/>
        <v>0</v>
      </c>
      <c r="R43" s="253">
        <f t="shared" si="7"/>
        <v>0</v>
      </c>
      <c r="S43" s="253">
        <f t="shared" si="2"/>
        <v>0</v>
      </c>
      <c r="T43" s="253">
        <f aca="true" t="shared" si="9" ref="T43:T57">SUM(R43,T42)</f>
        <v>248616</v>
      </c>
      <c r="U43" s="253">
        <f aca="true" t="shared" si="10" ref="U43:U57">SUM(S43,U42)</f>
        <v>696549</v>
      </c>
      <c r="V43" s="254">
        <f t="shared" si="8"/>
        <v>945165</v>
      </c>
    </row>
    <row r="44" spans="1:22" ht="16.5">
      <c r="A44" s="316" t="s">
        <v>110</v>
      </c>
      <c r="B44" s="327"/>
      <c r="C44" s="328"/>
      <c r="D44" s="250">
        <v>8295</v>
      </c>
      <c r="E44" s="250">
        <v>0</v>
      </c>
      <c r="F44" s="250">
        <v>4639</v>
      </c>
      <c r="G44" s="250">
        <v>967</v>
      </c>
      <c r="H44" s="250">
        <v>1608</v>
      </c>
      <c r="I44" s="250">
        <v>4181</v>
      </c>
      <c r="J44" s="250">
        <v>900</v>
      </c>
      <c r="K44" s="250">
        <v>0</v>
      </c>
      <c r="L44" s="250"/>
      <c r="M44" s="250">
        <v>0</v>
      </c>
      <c r="N44" s="250">
        <v>0</v>
      </c>
      <c r="O44" s="250">
        <v>34531</v>
      </c>
      <c r="P44" s="250"/>
      <c r="Q44" s="253">
        <f t="shared" si="6"/>
        <v>55121</v>
      </c>
      <c r="R44" s="253">
        <f t="shared" si="7"/>
        <v>20590</v>
      </c>
      <c r="S44" s="253">
        <f t="shared" si="2"/>
        <v>34531</v>
      </c>
      <c r="T44" s="253">
        <f t="shared" si="9"/>
        <v>269206</v>
      </c>
      <c r="U44" s="253">
        <f t="shared" si="10"/>
        <v>731080</v>
      </c>
      <c r="V44" s="254">
        <f t="shared" si="8"/>
        <v>1000286</v>
      </c>
    </row>
    <row r="45" spans="1:22" ht="16.5">
      <c r="A45" s="316" t="s">
        <v>112</v>
      </c>
      <c r="B45" s="327"/>
      <c r="C45" s="328"/>
      <c r="D45" s="250">
        <v>1264</v>
      </c>
      <c r="E45" s="250">
        <v>0</v>
      </c>
      <c r="F45" s="250">
        <v>302</v>
      </c>
      <c r="G45" s="250">
        <v>0</v>
      </c>
      <c r="H45" s="250">
        <v>1298</v>
      </c>
      <c r="I45" s="250">
        <v>237</v>
      </c>
      <c r="J45" s="250">
        <v>0</v>
      </c>
      <c r="K45" s="250">
        <v>0</v>
      </c>
      <c r="L45" s="250"/>
      <c r="M45" s="250">
        <v>0</v>
      </c>
      <c r="N45" s="250">
        <v>0</v>
      </c>
      <c r="O45" s="250">
        <v>5287</v>
      </c>
      <c r="P45" s="250"/>
      <c r="Q45" s="253">
        <f t="shared" si="6"/>
        <v>8388</v>
      </c>
      <c r="R45" s="253">
        <f t="shared" si="7"/>
        <v>3101</v>
      </c>
      <c r="S45" s="253">
        <f t="shared" si="2"/>
        <v>5287</v>
      </c>
      <c r="T45" s="253">
        <f t="shared" si="9"/>
        <v>272307</v>
      </c>
      <c r="U45" s="253">
        <f t="shared" si="10"/>
        <v>736367</v>
      </c>
      <c r="V45" s="254">
        <f t="shared" si="8"/>
        <v>1008674</v>
      </c>
    </row>
    <row r="46" spans="1:22" ht="16.5">
      <c r="A46" s="316" t="s">
        <v>113</v>
      </c>
      <c r="B46" s="327"/>
      <c r="C46" s="328"/>
      <c r="D46" s="250">
        <v>2480</v>
      </c>
      <c r="E46" s="250">
        <v>0</v>
      </c>
      <c r="F46" s="250">
        <v>3074</v>
      </c>
      <c r="G46" s="250">
        <v>0</v>
      </c>
      <c r="H46" s="250">
        <v>1551</v>
      </c>
      <c r="I46" s="250">
        <v>2477</v>
      </c>
      <c r="J46" s="250">
        <v>0</v>
      </c>
      <c r="K46" s="250">
        <v>0</v>
      </c>
      <c r="L46" s="250"/>
      <c r="M46" s="250">
        <v>0</v>
      </c>
      <c r="N46" s="250">
        <v>0</v>
      </c>
      <c r="O46" s="250">
        <v>0</v>
      </c>
      <c r="P46" s="250"/>
      <c r="Q46" s="253">
        <f t="shared" si="6"/>
        <v>9582</v>
      </c>
      <c r="R46" s="253">
        <f t="shared" si="7"/>
        <v>9582</v>
      </c>
      <c r="S46" s="253">
        <f t="shared" si="2"/>
        <v>0</v>
      </c>
      <c r="T46" s="253">
        <f t="shared" si="9"/>
        <v>281889</v>
      </c>
      <c r="U46" s="253">
        <f t="shared" si="10"/>
        <v>736367</v>
      </c>
      <c r="V46" s="254">
        <f t="shared" si="8"/>
        <v>1018256</v>
      </c>
    </row>
    <row r="47" spans="1:22" ht="16.5">
      <c r="A47" s="316" t="s">
        <v>114</v>
      </c>
      <c r="B47" s="327"/>
      <c r="C47" s="328"/>
      <c r="D47" s="250">
        <v>5434</v>
      </c>
      <c r="E47" s="250">
        <v>0</v>
      </c>
      <c r="F47" s="250">
        <v>1194</v>
      </c>
      <c r="G47" s="250">
        <v>0</v>
      </c>
      <c r="H47" s="250">
        <v>1075</v>
      </c>
      <c r="I47" s="250">
        <v>2924</v>
      </c>
      <c r="J47" s="250">
        <v>1069</v>
      </c>
      <c r="K47" s="250">
        <v>0</v>
      </c>
      <c r="L47" s="250"/>
      <c r="M47" s="250">
        <v>0</v>
      </c>
      <c r="N47" s="250">
        <v>0</v>
      </c>
      <c r="O47" s="250">
        <v>0</v>
      </c>
      <c r="P47" s="250"/>
      <c r="Q47" s="253">
        <f t="shared" si="6"/>
        <v>11696</v>
      </c>
      <c r="R47" s="253">
        <f t="shared" si="7"/>
        <v>11696</v>
      </c>
      <c r="S47" s="253">
        <f t="shared" si="2"/>
        <v>0</v>
      </c>
      <c r="T47" s="253">
        <f t="shared" si="9"/>
        <v>293585</v>
      </c>
      <c r="U47" s="253">
        <f t="shared" si="10"/>
        <v>736367</v>
      </c>
      <c r="V47" s="254">
        <f t="shared" si="8"/>
        <v>1029952</v>
      </c>
    </row>
    <row r="48" spans="1:22" ht="16.5">
      <c r="A48" s="313" t="s">
        <v>116</v>
      </c>
      <c r="B48" s="319"/>
      <c r="C48" s="320"/>
      <c r="D48" s="286">
        <v>1350</v>
      </c>
      <c r="E48" s="250">
        <v>0</v>
      </c>
      <c r="F48" s="286">
        <v>1555</v>
      </c>
      <c r="G48" s="250">
        <v>516</v>
      </c>
      <c r="H48" s="250">
        <v>2853</v>
      </c>
      <c r="I48" s="250">
        <v>4705</v>
      </c>
      <c r="J48" s="250">
        <v>2470</v>
      </c>
      <c r="K48" s="250">
        <v>0</v>
      </c>
      <c r="L48" s="250"/>
      <c r="M48" s="250">
        <v>0</v>
      </c>
      <c r="N48" s="250">
        <v>997</v>
      </c>
      <c r="O48" s="250">
        <v>0</v>
      </c>
      <c r="P48" s="250"/>
      <c r="Q48" s="253">
        <f t="shared" si="6"/>
        <v>14446</v>
      </c>
      <c r="R48" s="253">
        <f t="shared" si="7"/>
        <v>13449</v>
      </c>
      <c r="S48" s="253">
        <f t="shared" si="2"/>
        <v>997</v>
      </c>
      <c r="T48" s="253">
        <f t="shared" si="9"/>
        <v>307034</v>
      </c>
      <c r="U48" s="253">
        <f t="shared" si="10"/>
        <v>737364</v>
      </c>
      <c r="V48" s="254">
        <f t="shared" si="8"/>
        <v>1044398</v>
      </c>
    </row>
    <row r="49" spans="1:22" ht="16.5">
      <c r="A49" s="316" t="s">
        <v>117</v>
      </c>
      <c r="B49" s="327"/>
      <c r="C49" s="328"/>
      <c r="D49" s="250">
        <v>2194</v>
      </c>
      <c r="E49" s="250">
        <v>0</v>
      </c>
      <c r="F49" s="250">
        <v>869</v>
      </c>
      <c r="G49" s="250">
        <v>0</v>
      </c>
      <c r="H49" s="250">
        <v>1415</v>
      </c>
      <c r="I49" s="250">
        <v>2643</v>
      </c>
      <c r="J49" s="250">
        <v>297</v>
      </c>
      <c r="K49" s="250">
        <v>0</v>
      </c>
      <c r="L49" s="250"/>
      <c r="M49" s="250">
        <v>0</v>
      </c>
      <c r="N49" s="250">
        <v>0</v>
      </c>
      <c r="O49" s="250">
        <v>0</v>
      </c>
      <c r="P49" s="250"/>
      <c r="Q49" s="253">
        <f t="shared" si="6"/>
        <v>7418</v>
      </c>
      <c r="R49" s="253">
        <f t="shared" si="7"/>
        <v>7418</v>
      </c>
      <c r="S49" s="253">
        <f t="shared" si="2"/>
        <v>0</v>
      </c>
      <c r="T49" s="253">
        <f t="shared" si="9"/>
        <v>314452</v>
      </c>
      <c r="U49" s="253">
        <f t="shared" si="10"/>
        <v>737364</v>
      </c>
      <c r="V49" s="254">
        <f t="shared" si="8"/>
        <v>1051816</v>
      </c>
    </row>
    <row r="50" spans="1:22" ht="16.5">
      <c r="A50" s="313" t="s">
        <v>118</v>
      </c>
      <c r="B50" s="319"/>
      <c r="C50" s="320"/>
      <c r="D50" s="286">
        <v>5080</v>
      </c>
      <c r="E50" s="250">
        <v>0</v>
      </c>
      <c r="F50" s="286">
        <v>2717</v>
      </c>
      <c r="G50" s="250">
        <v>0</v>
      </c>
      <c r="H50" s="250">
        <v>1534</v>
      </c>
      <c r="I50" s="250">
        <v>4861</v>
      </c>
      <c r="J50" s="250">
        <v>78</v>
      </c>
      <c r="K50" s="250">
        <v>0</v>
      </c>
      <c r="L50" s="250"/>
      <c r="M50" s="250">
        <v>33176</v>
      </c>
      <c r="N50" s="250">
        <v>0</v>
      </c>
      <c r="O50" s="250">
        <v>33870</v>
      </c>
      <c r="P50" s="250"/>
      <c r="Q50" s="253">
        <f t="shared" si="6"/>
        <v>81316</v>
      </c>
      <c r="R50" s="253">
        <f t="shared" si="7"/>
        <v>14270</v>
      </c>
      <c r="S50" s="253">
        <f t="shared" si="2"/>
        <v>67046</v>
      </c>
      <c r="T50" s="253">
        <f t="shared" si="9"/>
        <v>328722</v>
      </c>
      <c r="U50" s="253">
        <f t="shared" si="10"/>
        <v>804410</v>
      </c>
      <c r="V50" s="254">
        <f t="shared" si="8"/>
        <v>1133132</v>
      </c>
    </row>
    <row r="51" spans="1:22" ht="16.5">
      <c r="A51" s="313" t="s">
        <v>120</v>
      </c>
      <c r="B51" s="319"/>
      <c r="C51" s="320"/>
      <c r="D51" s="286">
        <v>4730</v>
      </c>
      <c r="E51" s="250">
        <v>0</v>
      </c>
      <c r="F51" s="286">
        <v>1323</v>
      </c>
      <c r="G51" s="250">
        <v>0</v>
      </c>
      <c r="H51" s="250">
        <v>1072</v>
      </c>
      <c r="I51" s="250">
        <v>1250</v>
      </c>
      <c r="J51" s="250">
        <v>637</v>
      </c>
      <c r="K51" s="250">
        <v>0</v>
      </c>
      <c r="L51" s="250"/>
      <c r="M51" s="250">
        <v>0</v>
      </c>
      <c r="N51" s="250">
        <v>0</v>
      </c>
      <c r="O51" s="250">
        <v>7929</v>
      </c>
      <c r="P51" s="250"/>
      <c r="Q51" s="253">
        <f t="shared" si="6"/>
        <v>16941</v>
      </c>
      <c r="R51" s="253">
        <f t="shared" si="7"/>
        <v>9012</v>
      </c>
      <c r="S51" s="253">
        <f t="shared" si="2"/>
        <v>7929</v>
      </c>
      <c r="T51" s="253">
        <f t="shared" si="9"/>
        <v>337734</v>
      </c>
      <c r="U51" s="253">
        <f t="shared" si="10"/>
        <v>812339</v>
      </c>
      <c r="V51" s="254">
        <f t="shared" si="8"/>
        <v>1150073</v>
      </c>
    </row>
    <row r="52" spans="1:22" ht="16.5">
      <c r="A52" s="313" t="s">
        <v>121</v>
      </c>
      <c r="B52" s="319"/>
      <c r="C52" s="320"/>
      <c r="D52" s="286">
        <v>0</v>
      </c>
      <c r="E52" s="250">
        <v>0</v>
      </c>
      <c r="F52" s="286">
        <v>1453</v>
      </c>
      <c r="G52" s="250">
        <v>559</v>
      </c>
      <c r="H52" s="250">
        <v>1951</v>
      </c>
      <c r="I52" s="250">
        <v>7642</v>
      </c>
      <c r="J52" s="250">
        <v>1454</v>
      </c>
      <c r="K52" s="250">
        <v>0</v>
      </c>
      <c r="L52" s="250"/>
      <c r="M52" s="250">
        <v>0</v>
      </c>
      <c r="N52" s="250">
        <v>0</v>
      </c>
      <c r="O52" s="250">
        <v>0</v>
      </c>
      <c r="P52" s="250"/>
      <c r="Q52" s="253">
        <f t="shared" si="6"/>
        <v>13059</v>
      </c>
      <c r="R52" s="253">
        <f t="shared" si="7"/>
        <v>13059</v>
      </c>
      <c r="S52" s="253">
        <f t="shared" si="2"/>
        <v>0</v>
      </c>
      <c r="T52" s="253">
        <f t="shared" si="9"/>
        <v>350793</v>
      </c>
      <c r="U52" s="253">
        <f t="shared" si="10"/>
        <v>812339</v>
      </c>
      <c r="V52" s="254">
        <f t="shared" si="8"/>
        <v>1163132</v>
      </c>
    </row>
    <row r="53" spans="1:22" ht="16.5">
      <c r="A53" s="316" t="s">
        <v>122</v>
      </c>
      <c r="B53" s="317"/>
      <c r="C53" s="318"/>
      <c r="D53" s="250">
        <v>3346</v>
      </c>
      <c r="E53" s="250">
        <v>0</v>
      </c>
      <c r="F53" s="250">
        <v>954</v>
      </c>
      <c r="G53" s="250">
        <v>0</v>
      </c>
      <c r="H53" s="250">
        <v>437</v>
      </c>
      <c r="I53" s="250">
        <v>3409</v>
      </c>
      <c r="J53" s="250">
        <v>0</v>
      </c>
      <c r="K53" s="250">
        <v>0</v>
      </c>
      <c r="L53" s="250"/>
      <c r="M53" s="250">
        <v>0</v>
      </c>
      <c r="N53" s="250">
        <v>0</v>
      </c>
      <c r="O53" s="250">
        <v>0</v>
      </c>
      <c r="P53" s="250"/>
      <c r="Q53" s="253">
        <f t="shared" si="6"/>
        <v>8146</v>
      </c>
      <c r="R53" s="253">
        <f t="shared" si="7"/>
        <v>8146</v>
      </c>
      <c r="S53" s="253">
        <f t="shared" si="2"/>
        <v>0</v>
      </c>
      <c r="T53" s="253">
        <f t="shared" si="9"/>
        <v>358939</v>
      </c>
      <c r="U53" s="253">
        <f t="shared" si="10"/>
        <v>812339</v>
      </c>
      <c r="V53" s="254">
        <f t="shared" si="8"/>
        <v>1171278</v>
      </c>
    </row>
    <row r="54" spans="1:22" ht="16.5" hidden="1">
      <c r="A54" s="321"/>
      <c r="B54" s="322"/>
      <c r="C54" s="323"/>
      <c r="D54" s="285">
        <v>0</v>
      </c>
      <c r="E54" s="250">
        <v>0</v>
      </c>
      <c r="F54" s="285">
        <v>0</v>
      </c>
      <c r="G54" s="250"/>
      <c r="H54" s="250">
        <v>0</v>
      </c>
      <c r="I54" s="250">
        <v>0</v>
      </c>
      <c r="J54" s="250">
        <v>0</v>
      </c>
      <c r="K54" s="250">
        <v>0</v>
      </c>
      <c r="L54" s="250"/>
      <c r="M54" s="250"/>
      <c r="N54" s="250">
        <v>0</v>
      </c>
      <c r="O54" s="250">
        <v>0</v>
      </c>
      <c r="P54" s="250"/>
      <c r="Q54" s="253">
        <f t="shared" si="6"/>
        <v>0</v>
      </c>
      <c r="R54" s="253">
        <f t="shared" si="7"/>
        <v>0</v>
      </c>
      <c r="S54" s="253">
        <f>SUM(N54:O54)</f>
        <v>0</v>
      </c>
      <c r="T54" s="253">
        <f t="shared" si="9"/>
        <v>358939</v>
      </c>
      <c r="U54" s="253">
        <f t="shared" si="10"/>
        <v>812339</v>
      </c>
      <c r="V54" s="254">
        <f t="shared" si="8"/>
        <v>1171278</v>
      </c>
    </row>
    <row r="55" spans="1:22" ht="16.5">
      <c r="A55" s="316" t="s">
        <v>124</v>
      </c>
      <c r="B55" s="317"/>
      <c r="C55" s="318"/>
      <c r="D55" s="250">
        <v>2910</v>
      </c>
      <c r="E55" s="250">
        <v>0</v>
      </c>
      <c r="F55" s="250">
        <v>467</v>
      </c>
      <c r="G55" s="250">
        <v>0</v>
      </c>
      <c r="H55" s="250">
        <v>1606</v>
      </c>
      <c r="I55" s="250">
        <v>4320</v>
      </c>
      <c r="J55" s="250">
        <v>1230</v>
      </c>
      <c r="K55" s="250">
        <v>176</v>
      </c>
      <c r="L55" s="250"/>
      <c r="M55" s="250">
        <v>0</v>
      </c>
      <c r="N55" s="250">
        <v>0</v>
      </c>
      <c r="O55" s="250">
        <v>0</v>
      </c>
      <c r="P55" s="250"/>
      <c r="Q55" s="253">
        <f t="shared" si="6"/>
        <v>10709</v>
      </c>
      <c r="R55" s="253">
        <f t="shared" si="7"/>
        <v>10709</v>
      </c>
      <c r="S55" s="253">
        <f aca="true" t="shared" si="11" ref="S55:S60">SUM(M55:O55)</f>
        <v>0</v>
      </c>
      <c r="T55" s="253">
        <f t="shared" si="9"/>
        <v>369648</v>
      </c>
      <c r="U55" s="253">
        <f t="shared" si="10"/>
        <v>812339</v>
      </c>
      <c r="V55" s="254">
        <f t="shared" si="8"/>
        <v>1181987</v>
      </c>
    </row>
    <row r="56" spans="1:22" ht="16.5">
      <c r="A56" s="316" t="s">
        <v>126</v>
      </c>
      <c r="B56" s="317"/>
      <c r="C56" s="318"/>
      <c r="D56" s="250">
        <v>5009</v>
      </c>
      <c r="E56" s="250">
        <v>0</v>
      </c>
      <c r="F56" s="250">
        <v>1331</v>
      </c>
      <c r="G56" s="250">
        <v>0</v>
      </c>
      <c r="H56" s="250">
        <v>1115</v>
      </c>
      <c r="I56" s="250">
        <v>4022</v>
      </c>
      <c r="J56" s="250">
        <v>376</v>
      </c>
      <c r="K56" s="250">
        <v>484</v>
      </c>
      <c r="L56" s="250"/>
      <c r="M56" s="250">
        <v>0</v>
      </c>
      <c r="N56" s="250">
        <v>0</v>
      </c>
      <c r="O56" s="250">
        <v>41799</v>
      </c>
      <c r="P56" s="250"/>
      <c r="Q56" s="253">
        <f t="shared" si="6"/>
        <v>54136</v>
      </c>
      <c r="R56" s="253">
        <f t="shared" si="7"/>
        <v>12337</v>
      </c>
      <c r="S56" s="253">
        <f t="shared" si="11"/>
        <v>41799</v>
      </c>
      <c r="T56" s="253">
        <f t="shared" si="9"/>
        <v>381985</v>
      </c>
      <c r="U56" s="253">
        <f t="shared" si="10"/>
        <v>854138</v>
      </c>
      <c r="V56" s="254">
        <f t="shared" si="8"/>
        <v>1236123</v>
      </c>
    </row>
    <row r="57" spans="1:22" ht="16.5">
      <c r="A57" s="313" t="s">
        <v>127</v>
      </c>
      <c r="B57" s="314"/>
      <c r="C57" s="315"/>
      <c r="D57" s="286">
        <v>7104</v>
      </c>
      <c r="E57" s="286">
        <v>645</v>
      </c>
      <c r="F57" s="286">
        <v>759</v>
      </c>
      <c r="G57" s="286">
        <v>817</v>
      </c>
      <c r="H57" s="286">
        <v>3412</v>
      </c>
      <c r="I57" s="250">
        <v>3816</v>
      </c>
      <c r="J57" s="250">
        <v>798</v>
      </c>
      <c r="K57" s="250">
        <v>880</v>
      </c>
      <c r="L57" s="250"/>
      <c r="M57" s="250">
        <v>0</v>
      </c>
      <c r="N57" s="250">
        <v>39629</v>
      </c>
      <c r="O57" s="250">
        <v>0</v>
      </c>
      <c r="P57" s="250"/>
      <c r="Q57" s="253">
        <f t="shared" si="6"/>
        <v>57860</v>
      </c>
      <c r="R57" s="253">
        <f t="shared" si="7"/>
        <v>18231</v>
      </c>
      <c r="S57" s="253">
        <f t="shared" si="11"/>
        <v>39629</v>
      </c>
      <c r="T57" s="253">
        <f t="shared" si="9"/>
        <v>400216</v>
      </c>
      <c r="U57" s="253">
        <f t="shared" si="10"/>
        <v>893767</v>
      </c>
      <c r="V57" s="254">
        <f t="shared" si="8"/>
        <v>1293983</v>
      </c>
    </row>
    <row r="58" spans="1:22" ht="16.5">
      <c r="A58" s="313" t="s">
        <v>129</v>
      </c>
      <c r="B58" s="314"/>
      <c r="C58" s="315"/>
      <c r="D58" s="286">
        <v>6696</v>
      </c>
      <c r="E58" s="286">
        <v>0</v>
      </c>
      <c r="F58" s="286">
        <v>961</v>
      </c>
      <c r="G58" s="286">
        <v>0</v>
      </c>
      <c r="H58" s="250">
        <v>2337</v>
      </c>
      <c r="I58" s="250">
        <v>2796</v>
      </c>
      <c r="J58" s="250">
        <v>215</v>
      </c>
      <c r="K58" s="250">
        <v>947</v>
      </c>
      <c r="L58" s="250"/>
      <c r="M58" s="250">
        <v>0</v>
      </c>
      <c r="N58" s="250">
        <v>9621</v>
      </c>
      <c r="O58" s="250">
        <v>0</v>
      </c>
      <c r="P58" s="250"/>
      <c r="Q58" s="253">
        <f>SUM(D58:O58)</f>
        <v>23573</v>
      </c>
      <c r="R58" s="253">
        <f>SUM(D58:K58)</f>
        <v>13952</v>
      </c>
      <c r="S58" s="253">
        <f t="shared" si="11"/>
        <v>9621</v>
      </c>
      <c r="T58" s="253">
        <f aca="true" t="shared" si="12" ref="T58:U60">SUM(R58,T57)</f>
        <v>414168</v>
      </c>
      <c r="U58" s="253">
        <f t="shared" si="12"/>
        <v>903388</v>
      </c>
      <c r="V58" s="254">
        <f>SUM(T58,U58)</f>
        <v>1317556</v>
      </c>
    </row>
    <row r="59" spans="1:22" ht="16.5">
      <c r="A59" s="316" t="s">
        <v>130</v>
      </c>
      <c r="B59" s="317"/>
      <c r="C59" s="318"/>
      <c r="D59" s="250">
        <v>4192</v>
      </c>
      <c r="E59" s="250">
        <v>774</v>
      </c>
      <c r="F59" s="250">
        <v>2407</v>
      </c>
      <c r="G59" s="250">
        <v>0</v>
      </c>
      <c r="H59" s="250">
        <v>1797</v>
      </c>
      <c r="I59" s="250">
        <v>2301</v>
      </c>
      <c r="J59" s="250">
        <v>35</v>
      </c>
      <c r="K59" s="250">
        <v>1660</v>
      </c>
      <c r="L59" s="250"/>
      <c r="M59" s="250">
        <v>27700</v>
      </c>
      <c r="N59" s="250">
        <v>0</v>
      </c>
      <c r="O59" s="250">
        <v>0</v>
      </c>
      <c r="P59" s="250"/>
      <c r="Q59" s="253">
        <f>SUM(D59:O59)</f>
        <v>40866</v>
      </c>
      <c r="R59" s="253">
        <f>SUM(D59:K59)</f>
        <v>13166</v>
      </c>
      <c r="S59" s="253">
        <f t="shared" si="11"/>
        <v>27700</v>
      </c>
      <c r="T59" s="253">
        <f t="shared" si="12"/>
        <v>427334</v>
      </c>
      <c r="U59" s="253">
        <f t="shared" si="12"/>
        <v>931088</v>
      </c>
      <c r="V59" s="254">
        <f>SUM(T59,U59)</f>
        <v>1358422</v>
      </c>
    </row>
    <row r="60" spans="1:22" ht="16.5">
      <c r="A60" s="329" t="s">
        <v>133</v>
      </c>
      <c r="B60" s="330"/>
      <c r="C60" s="331"/>
      <c r="D60" s="286">
        <v>6042</v>
      </c>
      <c r="E60" s="286">
        <v>43</v>
      </c>
      <c r="F60" s="286">
        <v>797</v>
      </c>
      <c r="G60" s="285">
        <v>0</v>
      </c>
      <c r="H60" s="250">
        <v>2010</v>
      </c>
      <c r="I60" s="250">
        <v>3193</v>
      </c>
      <c r="J60" s="250">
        <v>0</v>
      </c>
      <c r="K60" s="250">
        <v>171</v>
      </c>
      <c r="L60" s="250"/>
      <c r="M60" s="250">
        <v>0</v>
      </c>
      <c r="N60" s="250">
        <v>0</v>
      </c>
      <c r="O60" s="250">
        <v>0</v>
      </c>
      <c r="P60" s="250"/>
      <c r="Q60" s="253">
        <f>SUM(D60:O60)</f>
        <v>12256</v>
      </c>
      <c r="R60" s="253">
        <f>SUM(D60:K60)</f>
        <v>12256</v>
      </c>
      <c r="S60" s="253">
        <f t="shared" si="11"/>
        <v>0</v>
      </c>
      <c r="T60" s="253">
        <f t="shared" si="12"/>
        <v>439590</v>
      </c>
      <c r="U60" s="253">
        <f t="shared" si="12"/>
        <v>931088</v>
      </c>
      <c r="V60" s="254">
        <f>SUM(T60,U60)</f>
        <v>1370678</v>
      </c>
    </row>
    <row r="61" spans="1:22" ht="16.5">
      <c r="A61" s="316" t="s">
        <v>134</v>
      </c>
      <c r="B61" s="343"/>
      <c r="C61" s="344"/>
      <c r="D61" s="250">
        <v>0</v>
      </c>
      <c r="E61" s="250">
        <v>0</v>
      </c>
      <c r="F61" s="250">
        <v>1722</v>
      </c>
      <c r="G61" s="250">
        <v>0</v>
      </c>
      <c r="H61" s="250">
        <v>1247</v>
      </c>
      <c r="I61" s="250">
        <v>2237</v>
      </c>
      <c r="J61" s="250">
        <v>0</v>
      </c>
      <c r="K61" s="250">
        <v>572</v>
      </c>
      <c r="L61" s="286"/>
      <c r="M61" s="250">
        <v>0</v>
      </c>
      <c r="N61" s="250">
        <v>0</v>
      </c>
      <c r="O61" s="250">
        <v>0</v>
      </c>
      <c r="P61" s="286"/>
      <c r="Q61" s="253">
        <f>SUM(D61:O61)</f>
        <v>5778</v>
      </c>
      <c r="R61" s="253">
        <f>SUM(D61:K61)</f>
        <v>5778</v>
      </c>
      <c r="S61" s="253">
        <f>SUM(M61:O61)</f>
        <v>0</v>
      </c>
      <c r="T61" s="253">
        <f>SUM(R61,T60)</f>
        <v>445368</v>
      </c>
      <c r="U61" s="253">
        <f>SUM(S61,U60)</f>
        <v>931088</v>
      </c>
      <c r="V61" s="254">
        <f>SUM(T61,U61)</f>
        <v>1376456</v>
      </c>
    </row>
    <row r="62" spans="1:22" ht="17.25" thickBot="1">
      <c r="A62" s="345" t="s">
        <v>135</v>
      </c>
      <c r="B62" s="346"/>
      <c r="C62" s="347"/>
      <c r="D62" s="255">
        <v>3303</v>
      </c>
      <c r="E62" s="255">
        <v>0</v>
      </c>
      <c r="F62" s="255">
        <v>2033</v>
      </c>
      <c r="G62" s="255">
        <v>0</v>
      </c>
      <c r="H62" s="250">
        <v>1737</v>
      </c>
      <c r="I62" s="250">
        <v>9392</v>
      </c>
      <c r="J62" s="250">
        <v>4262</v>
      </c>
      <c r="K62" s="250">
        <v>2803</v>
      </c>
      <c r="L62" s="286"/>
      <c r="M62" s="250">
        <v>0</v>
      </c>
      <c r="N62" s="250">
        <v>0</v>
      </c>
      <c r="O62" s="250">
        <v>0</v>
      </c>
      <c r="P62" s="286"/>
      <c r="Q62" s="253">
        <f>SUM(D62:O62)</f>
        <v>23530</v>
      </c>
      <c r="R62" s="253">
        <f>SUM(D62:K62)</f>
        <v>23530</v>
      </c>
      <c r="S62" s="253">
        <f>SUM(M62:O62)</f>
        <v>0</v>
      </c>
      <c r="T62" s="253">
        <f>SUM(R62,T61)</f>
        <v>468898</v>
      </c>
      <c r="U62" s="253">
        <f>SUM(S62,U61)</f>
        <v>931088</v>
      </c>
      <c r="V62" s="254">
        <f>SUM(T62,U62)</f>
        <v>1399986</v>
      </c>
    </row>
    <row r="63" spans="1:22" ht="17.25" thickBot="1">
      <c r="A63" s="324" t="s">
        <v>104</v>
      </c>
      <c r="B63" s="325"/>
      <c r="C63" s="326"/>
      <c r="D63" s="256">
        <f aca="true" t="shared" si="13" ref="D63:K63">SUM(D10:D62)</f>
        <v>159723</v>
      </c>
      <c r="E63" s="256">
        <f t="shared" si="13"/>
        <v>1462</v>
      </c>
      <c r="F63" s="256">
        <f t="shared" si="13"/>
        <v>135682</v>
      </c>
      <c r="G63" s="256">
        <f t="shared" si="13"/>
        <v>2859</v>
      </c>
      <c r="H63" s="257">
        <f t="shared" si="13"/>
        <v>64297</v>
      </c>
      <c r="I63" s="257">
        <f t="shared" si="13"/>
        <v>72852</v>
      </c>
      <c r="J63" s="257">
        <f t="shared" si="13"/>
        <v>24330</v>
      </c>
      <c r="K63" s="257">
        <f t="shared" si="13"/>
        <v>7693</v>
      </c>
      <c r="L63" s="257"/>
      <c r="M63" s="257">
        <f>SUM(M10:M62)</f>
        <v>60876</v>
      </c>
      <c r="N63" s="257">
        <f>SUM(N10:N62)</f>
        <v>50247</v>
      </c>
      <c r="O63" s="257">
        <f>SUM(O10:O62)</f>
        <v>819965</v>
      </c>
      <c r="P63" s="257"/>
      <c r="Q63" s="258">
        <f t="shared" si="6"/>
        <v>1399986</v>
      </c>
      <c r="R63" s="258">
        <f t="shared" si="7"/>
        <v>468898</v>
      </c>
      <c r="S63" s="258">
        <f>SUM(M63:O63)</f>
        <v>931088</v>
      </c>
      <c r="T63" s="258">
        <f>SUM(T62)</f>
        <v>468898</v>
      </c>
      <c r="U63" s="258">
        <f>SUM(U62)</f>
        <v>931088</v>
      </c>
      <c r="V63" s="258">
        <f>SUM(V62)</f>
        <v>1399986</v>
      </c>
    </row>
  </sheetData>
  <sheetProtection/>
  <mergeCells count="55">
    <mergeCell ref="A40:C40"/>
    <mergeCell ref="A29:C29"/>
    <mergeCell ref="A30:C30"/>
    <mergeCell ref="A37:C37"/>
    <mergeCell ref="A38:C38"/>
    <mergeCell ref="A31:C31"/>
    <mergeCell ref="A32:C32"/>
    <mergeCell ref="A33:C33"/>
    <mergeCell ref="A34:C34"/>
    <mergeCell ref="A9:C9"/>
    <mergeCell ref="A10:C10"/>
    <mergeCell ref="A11:C11"/>
    <mergeCell ref="A12:C12"/>
    <mergeCell ref="A61:C61"/>
    <mergeCell ref="A62:C62"/>
    <mergeCell ref="A25:C25"/>
    <mergeCell ref="A26:C26"/>
    <mergeCell ref="A27:C27"/>
    <mergeCell ref="A28:C28"/>
    <mergeCell ref="A21:C21"/>
    <mergeCell ref="A22:C22"/>
    <mergeCell ref="A13:C13"/>
    <mergeCell ref="A14:C14"/>
    <mergeCell ref="A19:C19"/>
    <mergeCell ref="A20:C20"/>
    <mergeCell ref="A15:C15"/>
    <mergeCell ref="A16:C16"/>
    <mergeCell ref="A17:C17"/>
    <mergeCell ref="A18:C18"/>
    <mergeCell ref="A23:C23"/>
    <mergeCell ref="A24:C24"/>
    <mergeCell ref="A35:C35"/>
    <mergeCell ref="A36:C36"/>
    <mergeCell ref="A50:C50"/>
    <mergeCell ref="A43:C43"/>
    <mergeCell ref="A44:C44"/>
    <mergeCell ref="A47:C47"/>
    <mergeCell ref="A48:C48"/>
    <mergeCell ref="A39:C39"/>
    <mergeCell ref="A63:C63"/>
    <mergeCell ref="A41:C41"/>
    <mergeCell ref="A42:C42"/>
    <mergeCell ref="A55:C55"/>
    <mergeCell ref="A56:C56"/>
    <mergeCell ref="A45:C45"/>
    <mergeCell ref="A46:C46"/>
    <mergeCell ref="A57:C57"/>
    <mergeCell ref="A60:C60"/>
    <mergeCell ref="A49:C49"/>
    <mergeCell ref="A58:C58"/>
    <mergeCell ref="A59:C59"/>
    <mergeCell ref="A51:C51"/>
    <mergeCell ref="A52:C52"/>
    <mergeCell ref="A53:C53"/>
    <mergeCell ref="A54:C54"/>
  </mergeCells>
  <printOptions/>
  <pageMargins left="0.16" right="0.23" top="0.55" bottom="0.17" header="0.5" footer="0.32"/>
  <pageSetup fitToHeight="2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2"/>
  <sheetViews>
    <sheetView zoomScalePageLayoutView="0" workbookViewId="0" topLeftCell="A1">
      <pane xSplit="3" ySplit="9" topLeftCell="D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00390625" style="0" customWidth="1"/>
    <col min="2" max="2" width="1.28515625" style="0" customWidth="1"/>
    <col min="3" max="4" width="9.57421875" style="0" customWidth="1"/>
    <col min="5" max="6" width="10.421875" style="0" customWidth="1"/>
    <col min="7" max="7" width="11.7109375" style="0" customWidth="1"/>
    <col min="8" max="10" width="10.421875" style="0" customWidth="1"/>
    <col min="11" max="11" width="1.28515625" style="0" customWidth="1"/>
    <col min="12" max="13" width="10.421875" style="0" customWidth="1"/>
    <col min="14" max="15" width="11.421875" style="0" customWidth="1"/>
    <col min="16" max="16" width="0.9921875" style="0" customWidth="1"/>
    <col min="17" max="17" width="12.140625" style="0" bestFit="1" customWidth="1"/>
    <col min="18" max="18" width="12.28125" style="0" bestFit="1" customWidth="1"/>
    <col min="19" max="19" width="15.00390625" style="0" bestFit="1" customWidth="1"/>
    <col min="20" max="20" width="12.421875" style="0" bestFit="1" customWidth="1"/>
    <col min="21" max="21" width="15.00390625" style="0" bestFit="1" customWidth="1"/>
    <col min="22" max="22" width="12.140625" style="0" bestFit="1" customWidth="1"/>
  </cols>
  <sheetData>
    <row r="1" spans="1:6" ht="14.25">
      <c r="A1" s="37"/>
      <c r="B1" s="37"/>
      <c r="C1" s="37"/>
      <c r="D1" s="37"/>
      <c r="E1" s="38"/>
      <c r="F1" s="37"/>
    </row>
    <row r="2" spans="1:6" ht="14.25">
      <c r="A2" s="37"/>
      <c r="B2" s="37"/>
      <c r="C2" s="37"/>
      <c r="D2" s="37"/>
      <c r="E2" s="38"/>
      <c r="F2" s="37"/>
    </row>
    <row r="3" spans="1:6" ht="14.25">
      <c r="A3" s="37"/>
      <c r="B3" s="37"/>
      <c r="C3" s="37"/>
      <c r="D3" s="37"/>
      <c r="E3" s="38"/>
      <c r="F3" s="37"/>
    </row>
    <row r="4" spans="1:6" ht="14.25">
      <c r="A4" s="37"/>
      <c r="B4" s="37"/>
      <c r="C4" s="37"/>
      <c r="D4" s="37"/>
      <c r="E4" s="38"/>
      <c r="F4" s="37"/>
    </row>
    <row r="5" spans="1:6" ht="14.25">
      <c r="A5" s="37"/>
      <c r="B5" s="37"/>
      <c r="C5" s="37"/>
      <c r="D5" s="37"/>
      <c r="E5" s="38"/>
      <c r="F5" s="37"/>
    </row>
    <row r="6" spans="1:6" ht="15.75" thickBot="1">
      <c r="A6" s="37"/>
      <c r="B6" s="37"/>
      <c r="C6" s="37"/>
      <c r="D6" s="37"/>
      <c r="E6" s="38"/>
      <c r="F6" s="37"/>
    </row>
    <row r="7" spans="1:40" ht="15.75">
      <c r="A7" s="145" t="s">
        <v>62</v>
      </c>
      <c r="B7" s="146"/>
      <c r="C7" s="146"/>
      <c r="D7" s="146"/>
      <c r="E7" s="146"/>
      <c r="F7" s="49"/>
      <c r="G7" s="49"/>
      <c r="H7" s="4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50"/>
      <c r="W7" s="156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17.25" thickBot="1">
      <c r="A8" s="51"/>
      <c r="B8" s="52"/>
      <c r="C8" s="52"/>
      <c r="D8" s="52"/>
      <c r="E8" s="52"/>
      <c r="F8" s="53"/>
      <c r="G8" s="53"/>
      <c r="H8" s="53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54"/>
      <c r="W8" s="156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22" ht="50.25" thickBot="1">
      <c r="A9" s="362" t="s">
        <v>102</v>
      </c>
      <c r="B9" s="363"/>
      <c r="C9" s="364"/>
      <c r="D9" s="147" t="s">
        <v>137</v>
      </c>
      <c r="E9" s="147" t="s">
        <v>8</v>
      </c>
      <c r="F9" s="147" t="s">
        <v>9</v>
      </c>
      <c r="G9" s="147" t="s">
        <v>10</v>
      </c>
      <c r="H9" s="147" t="s">
        <v>11</v>
      </c>
      <c r="I9" s="147" t="s">
        <v>12</v>
      </c>
      <c r="J9" s="147" t="s">
        <v>60</v>
      </c>
      <c r="K9" s="147"/>
      <c r="L9" s="147" t="s">
        <v>125</v>
      </c>
      <c r="M9" s="147" t="s">
        <v>61</v>
      </c>
      <c r="N9" s="147" t="s">
        <v>59</v>
      </c>
      <c r="O9" s="147" t="s">
        <v>131</v>
      </c>
      <c r="P9" s="147"/>
      <c r="Q9" s="148" t="s">
        <v>87</v>
      </c>
      <c r="R9" s="148" t="s">
        <v>93</v>
      </c>
      <c r="S9" s="148" t="s">
        <v>94</v>
      </c>
      <c r="T9" s="148" t="s">
        <v>95</v>
      </c>
      <c r="U9" s="148" t="s">
        <v>96</v>
      </c>
      <c r="V9" s="149" t="s">
        <v>92</v>
      </c>
    </row>
    <row r="10" spans="1:22" ht="16.5">
      <c r="A10" s="365" t="s">
        <v>16</v>
      </c>
      <c r="B10" s="366"/>
      <c r="C10" s="367"/>
      <c r="D10" s="290">
        <v>0</v>
      </c>
      <c r="E10" s="150">
        <v>322</v>
      </c>
      <c r="F10" s="150">
        <v>0</v>
      </c>
      <c r="G10" s="150">
        <v>0</v>
      </c>
      <c r="H10" s="150">
        <v>136</v>
      </c>
      <c r="I10" s="150">
        <v>631</v>
      </c>
      <c r="J10" s="150">
        <v>0</v>
      </c>
      <c r="K10" s="157"/>
      <c r="L10" s="157">
        <v>0</v>
      </c>
      <c r="M10" s="157">
        <v>0</v>
      </c>
      <c r="N10" s="157">
        <v>0</v>
      </c>
      <c r="O10" s="157">
        <v>0</v>
      </c>
      <c r="P10" s="157"/>
      <c r="Q10" s="151">
        <f>SUM(D10:P10)</f>
        <v>1089</v>
      </c>
      <c r="R10" s="151">
        <f>SUM(D10:J10)</f>
        <v>1089</v>
      </c>
      <c r="S10" s="151">
        <f>SUM(L10:O10)</f>
        <v>0</v>
      </c>
      <c r="T10" s="151">
        <f>SUM(R10)</f>
        <v>1089</v>
      </c>
      <c r="U10" s="151">
        <f>SUM(S10)</f>
        <v>0</v>
      </c>
      <c r="V10" s="152">
        <f>SUM(Q10)</f>
        <v>1089</v>
      </c>
    </row>
    <row r="11" spans="1:22" ht="16.5">
      <c r="A11" s="368" t="s">
        <v>17</v>
      </c>
      <c r="B11" s="369"/>
      <c r="C11" s="370"/>
      <c r="D11" s="46">
        <v>0</v>
      </c>
      <c r="E11" s="46">
        <v>930</v>
      </c>
      <c r="F11" s="46">
        <v>0</v>
      </c>
      <c r="G11" s="46">
        <v>0</v>
      </c>
      <c r="H11" s="46">
        <v>279</v>
      </c>
      <c r="I11" s="46">
        <v>1003</v>
      </c>
      <c r="J11" s="46">
        <v>0</v>
      </c>
      <c r="K11" s="46"/>
      <c r="L11" s="46">
        <v>0</v>
      </c>
      <c r="M11" s="46">
        <v>0</v>
      </c>
      <c r="N11" s="46">
        <v>0</v>
      </c>
      <c r="O11" s="46">
        <v>0</v>
      </c>
      <c r="P11" s="55"/>
      <c r="Q11" s="153">
        <f>SUM(D11:P11)</f>
        <v>2212</v>
      </c>
      <c r="R11" s="153">
        <f>SUM(D11:J11)</f>
        <v>2212</v>
      </c>
      <c r="S11" s="153">
        <f>SUM(L11:O11)</f>
        <v>0</v>
      </c>
      <c r="T11" s="153">
        <f aca="true" t="shared" si="0" ref="T11:T42">SUM(R11,T10)</f>
        <v>3301</v>
      </c>
      <c r="U11" s="153">
        <f aca="true" t="shared" si="1" ref="U11:U42">SUM(S11,U10)</f>
        <v>0</v>
      </c>
      <c r="V11" s="113">
        <f aca="true" t="shared" si="2" ref="V11:V42">SUM(Q11,V10)</f>
        <v>3301</v>
      </c>
    </row>
    <row r="12" spans="1:22" ht="16.5">
      <c r="A12" s="368" t="s">
        <v>18</v>
      </c>
      <c r="B12" s="369"/>
      <c r="C12" s="370"/>
      <c r="D12" s="46">
        <v>0</v>
      </c>
      <c r="E12" s="46">
        <v>636</v>
      </c>
      <c r="F12" s="46">
        <v>5</v>
      </c>
      <c r="G12" s="46">
        <v>0</v>
      </c>
      <c r="H12" s="46">
        <v>139</v>
      </c>
      <c r="I12" s="46">
        <v>1139</v>
      </c>
      <c r="J12" s="46">
        <v>0</v>
      </c>
      <c r="K12" s="46"/>
      <c r="L12" s="46">
        <v>0</v>
      </c>
      <c r="M12" s="46">
        <v>0</v>
      </c>
      <c r="N12" s="46">
        <v>0</v>
      </c>
      <c r="O12" s="46">
        <v>0</v>
      </c>
      <c r="P12" s="55"/>
      <c r="Q12" s="153">
        <f aca="true" t="shared" si="3" ref="Q12:Q61">SUM(D12:P12)</f>
        <v>1919</v>
      </c>
      <c r="R12" s="153">
        <f aca="true" t="shared" si="4" ref="R12:R61">SUM(D12:J12)</f>
        <v>1919</v>
      </c>
      <c r="S12" s="153">
        <f aca="true" t="shared" si="5" ref="S12:S57">SUM(L12:O12)</f>
        <v>0</v>
      </c>
      <c r="T12" s="153">
        <f t="shared" si="0"/>
        <v>5220</v>
      </c>
      <c r="U12" s="153">
        <f t="shared" si="1"/>
        <v>0</v>
      </c>
      <c r="V12" s="113">
        <f t="shared" si="2"/>
        <v>5220</v>
      </c>
    </row>
    <row r="13" spans="1:22" ht="16.5">
      <c r="A13" s="368" t="s">
        <v>19</v>
      </c>
      <c r="B13" s="360"/>
      <c r="C13" s="361"/>
      <c r="D13" s="46">
        <v>0</v>
      </c>
      <c r="E13" s="46">
        <v>491</v>
      </c>
      <c r="F13" s="46">
        <v>279</v>
      </c>
      <c r="G13" s="46">
        <v>0</v>
      </c>
      <c r="H13" s="46">
        <v>873</v>
      </c>
      <c r="I13" s="46">
        <v>895</v>
      </c>
      <c r="J13" s="46">
        <v>0</v>
      </c>
      <c r="K13" s="55"/>
      <c r="L13" s="46">
        <v>0</v>
      </c>
      <c r="M13" s="46">
        <v>0</v>
      </c>
      <c r="N13" s="46">
        <v>0</v>
      </c>
      <c r="O13" s="46">
        <v>0</v>
      </c>
      <c r="P13" s="55"/>
      <c r="Q13" s="153">
        <f t="shared" si="3"/>
        <v>2538</v>
      </c>
      <c r="R13" s="153">
        <f t="shared" si="4"/>
        <v>2538</v>
      </c>
      <c r="S13" s="153">
        <f t="shared" si="5"/>
        <v>0</v>
      </c>
      <c r="T13" s="153">
        <f t="shared" si="0"/>
        <v>7758</v>
      </c>
      <c r="U13" s="153">
        <f t="shared" si="1"/>
        <v>0</v>
      </c>
      <c r="V13" s="113">
        <f t="shared" si="2"/>
        <v>7758</v>
      </c>
    </row>
    <row r="14" spans="1:22" ht="16.5">
      <c r="A14" s="368" t="s">
        <v>20</v>
      </c>
      <c r="B14" s="360"/>
      <c r="C14" s="361"/>
      <c r="D14" s="46">
        <v>0</v>
      </c>
      <c r="E14" s="46">
        <v>635</v>
      </c>
      <c r="F14" s="46">
        <v>0</v>
      </c>
      <c r="G14" s="46">
        <v>0</v>
      </c>
      <c r="H14" s="46">
        <v>125</v>
      </c>
      <c r="I14" s="46">
        <v>590</v>
      </c>
      <c r="J14" s="46">
        <v>0</v>
      </c>
      <c r="K14" s="46"/>
      <c r="L14" s="46">
        <v>0</v>
      </c>
      <c r="M14" s="46">
        <v>0</v>
      </c>
      <c r="N14" s="46">
        <v>0</v>
      </c>
      <c r="O14" s="46">
        <v>0</v>
      </c>
      <c r="P14" s="46"/>
      <c r="Q14" s="153">
        <f t="shared" si="3"/>
        <v>1350</v>
      </c>
      <c r="R14" s="153">
        <f t="shared" si="4"/>
        <v>1350</v>
      </c>
      <c r="S14" s="153">
        <f t="shared" si="5"/>
        <v>0</v>
      </c>
      <c r="T14" s="153">
        <f t="shared" si="0"/>
        <v>9108</v>
      </c>
      <c r="U14" s="153">
        <f t="shared" si="1"/>
        <v>0</v>
      </c>
      <c r="V14" s="113">
        <f t="shared" si="2"/>
        <v>9108</v>
      </c>
    </row>
    <row r="15" spans="1:22" ht="16.5">
      <c r="A15" s="359" t="s">
        <v>2</v>
      </c>
      <c r="B15" s="360"/>
      <c r="C15" s="361"/>
      <c r="D15" s="46">
        <v>0</v>
      </c>
      <c r="E15" s="46">
        <v>679</v>
      </c>
      <c r="F15" s="46">
        <v>0</v>
      </c>
      <c r="G15" s="46">
        <v>0</v>
      </c>
      <c r="H15" s="46">
        <v>330</v>
      </c>
      <c r="I15" s="46">
        <v>692</v>
      </c>
      <c r="J15" s="46">
        <v>0</v>
      </c>
      <c r="K15" s="46"/>
      <c r="L15" s="55">
        <v>0</v>
      </c>
      <c r="M15" s="55">
        <v>0</v>
      </c>
      <c r="N15" s="55">
        <v>0</v>
      </c>
      <c r="O15" s="46">
        <v>0</v>
      </c>
      <c r="P15" s="46"/>
      <c r="Q15" s="153">
        <f t="shared" si="3"/>
        <v>1701</v>
      </c>
      <c r="R15" s="153">
        <f t="shared" si="4"/>
        <v>1701</v>
      </c>
      <c r="S15" s="153">
        <f t="shared" si="5"/>
        <v>0</v>
      </c>
      <c r="T15" s="153">
        <f t="shared" si="0"/>
        <v>10809</v>
      </c>
      <c r="U15" s="153">
        <f t="shared" si="1"/>
        <v>0</v>
      </c>
      <c r="V15" s="113">
        <f t="shared" si="2"/>
        <v>10809</v>
      </c>
    </row>
    <row r="16" spans="1:22" ht="16.5">
      <c r="A16" s="359" t="s">
        <v>3</v>
      </c>
      <c r="B16" s="360"/>
      <c r="C16" s="361"/>
      <c r="D16" s="46">
        <v>0</v>
      </c>
      <c r="E16" s="46">
        <v>1620</v>
      </c>
      <c r="F16" s="46">
        <v>36</v>
      </c>
      <c r="G16" s="46">
        <v>0</v>
      </c>
      <c r="H16" s="46">
        <v>566</v>
      </c>
      <c r="I16" s="46">
        <v>733</v>
      </c>
      <c r="J16" s="46">
        <v>0</v>
      </c>
      <c r="K16" s="46"/>
      <c r="L16" s="55">
        <v>0</v>
      </c>
      <c r="M16" s="55">
        <v>0</v>
      </c>
      <c r="N16" s="55">
        <v>0</v>
      </c>
      <c r="O16" s="46">
        <v>0</v>
      </c>
      <c r="P16" s="46"/>
      <c r="Q16" s="153">
        <f t="shared" si="3"/>
        <v>2955</v>
      </c>
      <c r="R16" s="153">
        <f t="shared" si="4"/>
        <v>2955</v>
      </c>
      <c r="S16" s="153">
        <f t="shared" si="5"/>
        <v>0</v>
      </c>
      <c r="T16" s="153">
        <f t="shared" si="0"/>
        <v>13764</v>
      </c>
      <c r="U16" s="153">
        <f t="shared" si="1"/>
        <v>0</v>
      </c>
      <c r="V16" s="113">
        <f t="shared" si="2"/>
        <v>13764</v>
      </c>
    </row>
    <row r="17" spans="1:22" ht="16.5">
      <c r="A17" s="359" t="s">
        <v>4</v>
      </c>
      <c r="B17" s="360"/>
      <c r="C17" s="361"/>
      <c r="D17" s="46">
        <v>0</v>
      </c>
      <c r="E17" s="46">
        <v>528</v>
      </c>
      <c r="F17" s="46">
        <v>56</v>
      </c>
      <c r="G17" s="46">
        <v>0</v>
      </c>
      <c r="H17" s="46">
        <v>699</v>
      </c>
      <c r="I17" s="46">
        <v>747</v>
      </c>
      <c r="J17" s="46">
        <v>0</v>
      </c>
      <c r="K17" s="46"/>
      <c r="L17" s="55">
        <v>0</v>
      </c>
      <c r="M17" s="55">
        <v>0</v>
      </c>
      <c r="N17" s="55">
        <v>0</v>
      </c>
      <c r="O17" s="46">
        <v>0</v>
      </c>
      <c r="P17" s="46"/>
      <c r="Q17" s="153">
        <f t="shared" si="3"/>
        <v>2030</v>
      </c>
      <c r="R17" s="153">
        <f t="shared" si="4"/>
        <v>2030</v>
      </c>
      <c r="S17" s="153">
        <f t="shared" si="5"/>
        <v>0</v>
      </c>
      <c r="T17" s="153">
        <f t="shared" si="0"/>
        <v>15794</v>
      </c>
      <c r="U17" s="153">
        <f t="shared" si="1"/>
        <v>0</v>
      </c>
      <c r="V17" s="113">
        <f t="shared" si="2"/>
        <v>15794</v>
      </c>
    </row>
    <row r="18" spans="1:22" ht="16.5">
      <c r="A18" s="359" t="s">
        <v>5</v>
      </c>
      <c r="B18" s="360"/>
      <c r="C18" s="361"/>
      <c r="D18" s="46">
        <v>0</v>
      </c>
      <c r="E18" s="46">
        <v>411</v>
      </c>
      <c r="F18" s="46">
        <v>223</v>
      </c>
      <c r="G18" s="46">
        <v>400</v>
      </c>
      <c r="H18" s="46">
        <v>471</v>
      </c>
      <c r="I18" s="46">
        <v>1034</v>
      </c>
      <c r="J18" s="46">
        <v>0</v>
      </c>
      <c r="K18" s="46"/>
      <c r="L18" s="55">
        <v>0</v>
      </c>
      <c r="M18" s="55">
        <v>0</v>
      </c>
      <c r="N18" s="55">
        <v>0</v>
      </c>
      <c r="O18" s="46">
        <v>0</v>
      </c>
      <c r="P18" s="46"/>
      <c r="Q18" s="153">
        <f t="shared" si="3"/>
        <v>2539</v>
      </c>
      <c r="R18" s="153">
        <f t="shared" si="4"/>
        <v>2539</v>
      </c>
      <c r="S18" s="153">
        <f t="shared" si="5"/>
        <v>0</v>
      </c>
      <c r="T18" s="153">
        <f t="shared" si="0"/>
        <v>18333</v>
      </c>
      <c r="U18" s="153">
        <f t="shared" si="1"/>
        <v>0</v>
      </c>
      <c r="V18" s="113">
        <f t="shared" si="2"/>
        <v>18333</v>
      </c>
    </row>
    <row r="19" spans="1:22" ht="16.5">
      <c r="A19" s="359" t="s">
        <v>34</v>
      </c>
      <c r="B19" s="360"/>
      <c r="C19" s="361"/>
      <c r="D19" s="46">
        <v>0</v>
      </c>
      <c r="E19" s="46">
        <v>1503</v>
      </c>
      <c r="F19" s="46">
        <v>160</v>
      </c>
      <c r="G19" s="46">
        <v>427</v>
      </c>
      <c r="H19" s="46">
        <v>669</v>
      </c>
      <c r="I19" s="46">
        <v>639</v>
      </c>
      <c r="J19" s="46">
        <v>0</v>
      </c>
      <c r="K19" s="46"/>
      <c r="L19" s="55">
        <v>0</v>
      </c>
      <c r="M19" s="46">
        <v>0</v>
      </c>
      <c r="N19" s="46">
        <v>0</v>
      </c>
      <c r="O19" s="46">
        <v>0</v>
      </c>
      <c r="P19" s="46"/>
      <c r="Q19" s="153">
        <f t="shared" si="3"/>
        <v>3398</v>
      </c>
      <c r="R19" s="153">
        <f t="shared" si="4"/>
        <v>3398</v>
      </c>
      <c r="S19" s="153">
        <f t="shared" si="5"/>
        <v>0</v>
      </c>
      <c r="T19" s="153">
        <f t="shared" si="0"/>
        <v>21731</v>
      </c>
      <c r="U19" s="153">
        <f t="shared" si="1"/>
        <v>0</v>
      </c>
      <c r="V19" s="113">
        <f t="shared" si="2"/>
        <v>21731</v>
      </c>
    </row>
    <row r="20" spans="1:22" ht="16.5">
      <c r="A20" s="359" t="s">
        <v>58</v>
      </c>
      <c r="B20" s="360"/>
      <c r="C20" s="361"/>
      <c r="D20" s="46">
        <v>0</v>
      </c>
      <c r="E20" s="46">
        <v>1339</v>
      </c>
      <c r="F20" s="46">
        <v>3</v>
      </c>
      <c r="G20" s="46">
        <v>511</v>
      </c>
      <c r="H20" s="46">
        <v>336</v>
      </c>
      <c r="I20" s="46">
        <v>335</v>
      </c>
      <c r="J20" s="46">
        <v>0</v>
      </c>
      <c r="K20" s="46"/>
      <c r="L20" s="55">
        <v>0</v>
      </c>
      <c r="M20" s="46">
        <v>0</v>
      </c>
      <c r="N20" s="46">
        <v>2002</v>
      </c>
      <c r="O20" s="46">
        <v>0</v>
      </c>
      <c r="P20" s="46"/>
      <c r="Q20" s="153">
        <f t="shared" si="3"/>
        <v>4526</v>
      </c>
      <c r="R20" s="153">
        <f t="shared" si="4"/>
        <v>2524</v>
      </c>
      <c r="S20" s="153">
        <f t="shared" si="5"/>
        <v>2002</v>
      </c>
      <c r="T20" s="153">
        <f t="shared" si="0"/>
        <v>24255</v>
      </c>
      <c r="U20" s="153">
        <f t="shared" si="1"/>
        <v>2002</v>
      </c>
      <c r="V20" s="113">
        <f t="shared" si="2"/>
        <v>26257</v>
      </c>
    </row>
    <row r="21" spans="1:22" ht="16.5">
      <c r="A21" s="359" t="s">
        <v>65</v>
      </c>
      <c r="B21" s="360"/>
      <c r="C21" s="361"/>
      <c r="D21" s="46">
        <v>0</v>
      </c>
      <c r="E21" s="46">
        <v>861</v>
      </c>
      <c r="F21" s="46">
        <v>0</v>
      </c>
      <c r="G21" s="46">
        <v>27</v>
      </c>
      <c r="H21" s="46">
        <v>395</v>
      </c>
      <c r="I21" s="46">
        <v>456</v>
      </c>
      <c r="J21" s="46">
        <v>0</v>
      </c>
      <c r="K21" s="46"/>
      <c r="L21" s="55">
        <v>0</v>
      </c>
      <c r="M21" s="46">
        <v>0</v>
      </c>
      <c r="N21" s="46">
        <v>0</v>
      </c>
      <c r="O21" s="46">
        <v>0</v>
      </c>
      <c r="P21" s="46"/>
      <c r="Q21" s="153">
        <f t="shared" si="3"/>
        <v>1739</v>
      </c>
      <c r="R21" s="153">
        <f t="shared" si="4"/>
        <v>1739</v>
      </c>
      <c r="S21" s="153">
        <f t="shared" si="5"/>
        <v>0</v>
      </c>
      <c r="T21" s="153">
        <f t="shared" si="0"/>
        <v>25994</v>
      </c>
      <c r="U21" s="153">
        <f t="shared" si="1"/>
        <v>2002</v>
      </c>
      <c r="V21" s="113">
        <f t="shared" si="2"/>
        <v>27996</v>
      </c>
    </row>
    <row r="22" spans="1:22" ht="16.5">
      <c r="A22" s="359" t="s">
        <v>66</v>
      </c>
      <c r="B22" s="360"/>
      <c r="C22" s="361"/>
      <c r="D22" s="46">
        <v>0</v>
      </c>
      <c r="E22" s="55">
        <v>1233</v>
      </c>
      <c r="F22" s="55">
        <v>56</v>
      </c>
      <c r="G22" s="55">
        <v>82</v>
      </c>
      <c r="H22" s="55">
        <v>531</v>
      </c>
      <c r="I22" s="55">
        <v>1945</v>
      </c>
      <c r="J22" s="55">
        <v>0</v>
      </c>
      <c r="K22" s="55"/>
      <c r="L22" s="55">
        <v>0</v>
      </c>
      <c r="M22" s="55">
        <v>0</v>
      </c>
      <c r="N22" s="55">
        <v>0</v>
      </c>
      <c r="O22" s="46">
        <v>0</v>
      </c>
      <c r="P22" s="46"/>
      <c r="Q22" s="153">
        <f t="shared" si="3"/>
        <v>3847</v>
      </c>
      <c r="R22" s="153">
        <f t="shared" si="4"/>
        <v>3847</v>
      </c>
      <c r="S22" s="153">
        <f t="shared" si="5"/>
        <v>0</v>
      </c>
      <c r="T22" s="153">
        <f t="shared" si="0"/>
        <v>29841</v>
      </c>
      <c r="U22" s="153">
        <f t="shared" si="1"/>
        <v>2002</v>
      </c>
      <c r="V22" s="113">
        <f t="shared" si="2"/>
        <v>31843</v>
      </c>
    </row>
    <row r="23" spans="1:22" ht="16.5">
      <c r="A23" s="359" t="s">
        <v>67</v>
      </c>
      <c r="B23" s="360"/>
      <c r="C23" s="361"/>
      <c r="D23" s="46">
        <v>0</v>
      </c>
      <c r="E23" s="55">
        <v>825</v>
      </c>
      <c r="F23" s="55">
        <v>274</v>
      </c>
      <c r="G23" s="55">
        <v>84</v>
      </c>
      <c r="H23" s="55">
        <v>154</v>
      </c>
      <c r="I23" s="55">
        <v>1353</v>
      </c>
      <c r="J23" s="55">
        <v>0</v>
      </c>
      <c r="K23" s="55"/>
      <c r="L23" s="55">
        <v>0</v>
      </c>
      <c r="M23" s="55">
        <v>0</v>
      </c>
      <c r="N23" s="55">
        <v>0</v>
      </c>
      <c r="O23" s="46">
        <v>0</v>
      </c>
      <c r="P23" s="46"/>
      <c r="Q23" s="153">
        <f t="shared" si="3"/>
        <v>2690</v>
      </c>
      <c r="R23" s="153">
        <f t="shared" si="4"/>
        <v>2690</v>
      </c>
      <c r="S23" s="153">
        <f t="shared" si="5"/>
        <v>0</v>
      </c>
      <c r="T23" s="153">
        <f t="shared" si="0"/>
        <v>32531</v>
      </c>
      <c r="U23" s="153">
        <f t="shared" si="1"/>
        <v>2002</v>
      </c>
      <c r="V23" s="113">
        <f t="shared" si="2"/>
        <v>34533</v>
      </c>
    </row>
    <row r="24" spans="1:22" ht="16.5">
      <c r="A24" s="359" t="s">
        <v>68</v>
      </c>
      <c r="B24" s="360"/>
      <c r="C24" s="361"/>
      <c r="D24" s="46">
        <v>0</v>
      </c>
      <c r="E24" s="55">
        <v>1603</v>
      </c>
      <c r="F24" s="55">
        <v>301</v>
      </c>
      <c r="G24" s="55">
        <v>83</v>
      </c>
      <c r="H24" s="55">
        <v>694</v>
      </c>
      <c r="I24" s="55">
        <v>605</v>
      </c>
      <c r="J24" s="55">
        <v>0</v>
      </c>
      <c r="K24" s="55"/>
      <c r="L24" s="55">
        <v>0</v>
      </c>
      <c r="M24" s="55">
        <v>0</v>
      </c>
      <c r="N24" s="55">
        <v>0</v>
      </c>
      <c r="O24" s="46">
        <v>0</v>
      </c>
      <c r="P24" s="46"/>
      <c r="Q24" s="153">
        <f t="shared" si="3"/>
        <v>3286</v>
      </c>
      <c r="R24" s="153">
        <f t="shared" si="4"/>
        <v>3286</v>
      </c>
      <c r="S24" s="153">
        <f t="shared" si="5"/>
        <v>0</v>
      </c>
      <c r="T24" s="153">
        <f t="shared" si="0"/>
        <v>35817</v>
      </c>
      <c r="U24" s="153">
        <f t="shared" si="1"/>
        <v>2002</v>
      </c>
      <c r="V24" s="113">
        <f t="shared" si="2"/>
        <v>37819</v>
      </c>
    </row>
    <row r="25" spans="1:22" ht="16.5">
      <c r="A25" s="359" t="s">
        <v>69</v>
      </c>
      <c r="B25" s="360"/>
      <c r="C25" s="361"/>
      <c r="D25" s="46">
        <v>0</v>
      </c>
      <c r="E25" s="55">
        <v>0</v>
      </c>
      <c r="F25" s="55">
        <v>50</v>
      </c>
      <c r="G25" s="55">
        <v>958</v>
      </c>
      <c r="H25" s="55">
        <v>389</v>
      </c>
      <c r="I25" s="55">
        <v>1183</v>
      </c>
      <c r="J25" s="55">
        <v>0</v>
      </c>
      <c r="K25" s="55"/>
      <c r="L25" s="55">
        <v>0</v>
      </c>
      <c r="M25" s="55">
        <v>0</v>
      </c>
      <c r="N25" s="55">
        <v>0</v>
      </c>
      <c r="O25" s="46">
        <v>0</v>
      </c>
      <c r="P25" s="46"/>
      <c r="Q25" s="153">
        <f t="shared" si="3"/>
        <v>2580</v>
      </c>
      <c r="R25" s="153">
        <f t="shared" si="4"/>
        <v>2580</v>
      </c>
      <c r="S25" s="153">
        <f t="shared" si="5"/>
        <v>0</v>
      </c>
      <c r="T25" s="153">
        <f t="shared" si="0"/>
        <v>38397</v>
      </c>
      <c r="U25" s="153">
        <f t="shared" si="1"/>
        <v>2002</v>
      </c>
      <c r="V25" s="113">
        <f t="shared" si="2"/>
        <v>40399</v>
      </c>
    </row>
    <row r="26" spans="1:22" ht="16.5">
      <c r="A26" s="359" t="s">
        <v>70</v>
      </c>
      <c r="B26" s="360"/>
      <c r="C26" s="361"/>
      <c r="D26" s="46">
        <v>0</v>
      </c>
      <c r="E26" s="55">
        <v>1226</v>
      </c>
      <c r="F26" s="55">
        <v>819</v>
      </c>
      <c r="G26" s="55">
        <v>394</v>
      </c>
      <c r="H26" s="55">
        <v>605</v>
      </c>
      <c r="I26" s="55">
        <v>1509</v>
      </c>
      <c r="J26" s="55">
        <v>0</v>
      </c>
      <c r="K26" s="55"/>
      <c r="L26" s="55">
        <v>0</v>
      </c>
      <c r="M26" s="55">
        <v>0</v>
      </c>
      <c r="N26" s="55">
        <v>0</v>
      </c>
      <c r="O26" s="46">
        <v>0</v>
      </c>
      <c r="P26" s="46"/>
      <c r="Q26" s="153">
        <f t="shared" si="3"/>
        <v>4553</v>
      </c>
      <c r="R26" s="153">
        <f t="shared" si="4"/>
        <v>4553</v>
      </c>
      <c r="S26" s="153">
        <f t="shared" si="5"/>
        <v>0</v>
      </c>
      <c r="T26" s="153">
        <f t="shared" si="0"/>
        <v>42950</v>
      </c>
      <c r="U26" s="153">
        <f t="shared" si="1"/>
        <v>2002</v>
      </c>
      <c r="V26" s="113">
        <f t="shared" si="2"/>
        <v>44952</v>
      </c>
    </row>
    <row r="27" spans="1:22" ht="16.5">
      <c r="A27" s="359" t="s">
        <v>71</v>
      </c>
      <c r="B27" s="360"/>
      <c r="C27" s="361"/>
      <c r="D27" s="46">
        <v>0</v>
      </c>
      <c r="E27" s="55">
        <v>2824</v>
      </c>
      <c r="F27" s="55">
        <v>228</v>
      </c>
      <c r="G27" s="55">
        <v>749</v>
      </c>
      <c r="H27" s="55">
        <v>398</v>
      </c>
      <c r="I27" s="55">
        <v>1238</v>
      </c>
      <c r="J27" s="55">
        <v>0</v>
      </c>
      <c r="K27" s="55"/>
      <c r="L27" s="55">
        <v>0</v>
      </c>
      <c r="M27" s="55">
        <v>0</v>
      </c>
      <c r="N27" s="55">
        <v>0</v>
      </c>
      <c r="O27" s="46">
        <v>0</v>
      </c>
      <c r="P27" s="46"/>
      <c r="Q27" s="153">
        <f t="shared" si="3"/>
        <v>5437</v>
      </c>
      <c r="R27" s="153">
        <f t="shared" si="4"/>
        <v>5437</v>
      </c>
      <c r="S27" s="153">
        <f t="shared" si="5"/>
        <v>0</v>
      </c>
      <c r="T27" s="153">
        <f t="shared" si="0"/>
        <v>48387</v>
      </c>
      <c r="U27" s="153">
        <f t="shared" si="1"/>
        <v>2002</v>
      </c>
      <c r="V27" s="113">
        <f t="shared" si="2"/>
        <v>50389</v>
      </c>
    </row>
    <row r="28" spans="1:22" ht="16.5">
      <c r="A28" s="359" t="s">
        <v>72</v>
      </c>
      <c r="B28" s="360"/>
      <c r="C28" s="361"/>
      <c r="D28" s="46">
        <v>0</v>
      </c>
      <c r="E28" s="55">
        <v>418</v>
      </c>
      <c r="F28" s="55">
        <v>189</v>
      </c>
      <c r="G28" s="55">
        <v>1175</v>
      </c>
      <c r="H28" s="55">
        <v>152</v>
      </c>
      <c r="I28" s="55">
        <v>1047</v>
      </c>
      <c r="J28" s="55">
        <v>0</v>
      </c>
      <c r="K28" s="55"/>
      <c r="L28" s="55">
        <v>0</v>
      </c>
      <c r="M28" s="55">
        <v>0</v>
      </c>
      <c r="N28" s="55">
        <v>0</v>
      </c>
      <c r="O28" s="46">
        <v>0</v>
      </c>
      <c r="P28" s="46"/>
      <c r="Q28" s="153">
        <f t="shared" si="3"/>
        <v>2981</v>
      </c>
      <c r="R28" s="153">
        <f t="shared" si="4"/>
        <v>2981</v>
      </c>
      <c r="S28" s="153">
        <f t="shared" si="5"/>
        <v>0</v>
      </c>
      <c r="T28" s="153">
        <f t="shared" si="0"/>
        <v>51368</v>
      </c>
      <c r="U28" s="153">
        <f t="shared" si="1"/>
        <v>2002</v>
      </c>
      <c r="V28" s="113">
        <f t="shared" si="2"/>
        <v>53370</v>
      </c>
    </row>
    <row r="29" spans="1:22" ht="16.5">
      <c r="A29" s="359" t="s">
        <v>73</v>
      </c>
      <c r="B29" s="360"/>
      <c r="C29" s="361"/>
      <c r="D29" s="46">
        <v>0</v>
      </c>
      <c r="E29" s="55">
        <v>1240</v>
      </c>
      <c r="F29" s="55">
        <v>1096</v>
      </c>
      <c r="G29" s="55">
        <v>791</v>
      </c>
      <c r="H29" s="55">
        <v>256</v>
      </c>
      <c r="I29" s="55">
        <v>1352</v>
      </c>
      <c r="J29" s="55">
        <v>0</v>
      </c>
      <c r="K29" s="55"/>
      <c r="L29" s="55">
        <v>0</v>
      </c>
      <c r="M29" s="55">
        <v>0</v>
      </c>
      <c r="N29" s="55">
        <v>0</v>
      </c>
      <c r="O29" s="46">
        <v>0</v>
      </c>
      <c r="P29" s="46"/>
      <c r="Q29" s="153">
        <f t="shared" si="3"/>
        <v>4735</v>
      </c>
      <c r="R29" s="153">
        <f t="shared" si="4"/>
        <v>4735</v>
      </c>
      <c r="S29" s="153">
        <f t="shared" si="5"/>
        <v>0</v>
      </c>
      <c r="T29" s="153">
        <f t="shared" si="0"/>
        <v>56103</v>
      </c>
      <c r="U29" s="153">
        <f t="shared" si="1"/>
        <v>2002</v>
      </c>
      <c r="V29" s="113">
        <f t="shared" si="2"/>
        <v>58105</v>
      </c>
    </row>
    <row r="30" spans="1:22" ht="16.5">
      <c r="A30" s="359" t="s">
        <v>80</v>
      </c>
      <c r="B30" s="360"/>
      <c r="C30" s="361"/>
      <c r="D30" s="46">
        <v>0</v>
      </c>
      <c r="E30" s="55">
        <v>1335</v>
      </c>
      <c r="F30" s="55">
        <v>743</v>
      </c>
      <c r="G30" s="55">
        <v>1680</v>
      </c>
      <c r="H30" s="55">
        <v>461</v>
      </c>
      <c r="I30" s="55">
        <v>778</v>
      </c>
      <c r="J30" s="55">
        <v>0</v>
      </c>
      <c r="K30" s="55"/>
      <c r="L30" s="55">
        <v>0</v>
      </c>
      <c r="M30" s="55">
        <v>12152</v>
      </c>
      <c r="N30" s="55">
        <v>0</v>
      </c>
      <c r="O30" s="46">
        <v>0</v>
      </c>
      <c r="P30" s="46"/>
      <c r="Q30" s="153">
        <f t="shared" si="3"/>
        <v>17149</v>
      </c>
      <c r="R30" s="153">
        <f t="shared" si="4"/>
        <v>4997</v>
      </c>
      <c r="S30" s="153">
        <f t="shared" si="5"/>
        <v>12152</v>
      </c>
      <c r="T30" s="153">
        <f t="shared" si="0"/>
        <v>61100</v>
      </c>
      <c r="U30" s="153">
        <f t="shared" si="1"/>
        <v>14154</v>
      </c>
      <c r="V30" s="113">
        <f t="shared" si="2"/>
        <v>75254</v>
      </c>
    </row>
    <row r="31" spans="1:22" ht="16.5">
      <c r="A31" s="359" t="s">
        <v>81</v>
      </c>
      <c r="B31" s="360"/>
      <c r="C31" s="361"/>
      <c r="D31" s="46">
        <v>0</v>
      </c>
      <c r="E31" s="55">
        <v>590</v>
      </c>
      <c r="F31" s="55">
        <v>405</v>
      </c>
      <c r="G31" s="55">
        <v>255</v>
      </c>
      <c r="H31" s="55">
        <v>477</v>
      </c>
      <c r="I31" s="55">
        <v>1036</v>
      </c>
      <c r="J31" s="55">
        <v>0</v>
      </c>
      <c r="K31" s="55"/>
      <c r="L31" s="55">
        <v>0</v>
      </c>
      <c r="M31" s="55">
        <v>0</v>
      </c>
      <c r="N31" s="55">
        <v>0</v>
      </c>
      <c r="O31" s="46">
        <v>0</v>
      </c>
      <c r="P31" s="46"/>
      <c r="Q31" s="153">
        <f t="shared" si="3"/>
        <v>2763</v>
      </c>
      <c r="R31" s="153">
        <f t="shared" si="4"/>
        <v>2763</v>
      </c>
      <c r="S31" s="153">
        <f t="shared" si="5"/>
        <v>0</v>
      </c>
      <c r="T31" s="153">
        <f t="shared" si="0"/>
        <v>63863</v>
      </c>
      <c r="U31" s="153">
        <f t="shared" si="1"/>
        <v>14154</v>
      </c>
      <c r="V31" s="113">
        <f t="shared" si="2"/>
        <v>78017</v>
      </c>
    </row>
    <row r="32" spans="1:22" ht="16.5">
      <c r="A32" s="359" t="s">
        <v>82</v>
      </c>
      <c r="B32" s="360"/>
      <c r="C32" s="361"/>
      <c r="D32" s="46">
        <v>0</v>
      </c>
      <c r="E32" s="55">
        <v>688</v>
      </c>
      <c r="F32" s="55">
        <v>182</v>
      </c>
      <c r="G32" s="55">
        <v>47</v>
      </c>
      <c r="H32" s="55">
        <v>570</v>
      </c>
      <c r="I32" s="55">
        <v>1269</v>
      </c>
      <c r="J32" s="55">
        <v>0</v>
      </c>
      <c r="K32" s="55"/>
      <c r="L32" s="55">
        <v>0</v>
      </c>
      <c r="M32" s="55">
        <v>0</v>
      </c>
      <c r="N32" s="55">
        <v>0</v>
      </c>
      <c r="O32" s="46">
        <v>0</v>
      </c>
      <c r="P32" s="46"/>
      <c r="Q32" s="153">
        <f t="shared" si="3"/>
        <v>2756</v>
      </c>
      <c r="R32" s="153">
        <f t="shared" si="4"/>
        <v>2756</v>
      </c>
      <c r="S32" s="153">
        <f t="shared" si="5"/>
        <v>0</v>
      </c>
      <c r="T32" s="153">
        <f t="shared" si="0"/>
        <v>66619</v>
      </c>
      <c r="U32" s="153">
        <f t="shared" si="1"/>
        <v>14154</v>
      </c>
      <c r="V32" s="113">
        <f t="shared" si="2"/>
        <v>80773</v>
      </c>
    </row>
    <row r="33" spans="1:22" ht="16.5">
      <c r="A33" s="359" t="s">
        <v>83</v>
      </c>
      <c r="B33" s="360"/>
      <c r="C33" s="361"/>
      <c r="D33" s="46">
        <v>0</v>
      </c>
      <c r="E33" s="55">
        <v>725</v>
      </c>
      <c r="F33" s="55">
        <v>781</v>
      </c>
      <c r="G33" s="55">
        <v>0</v>
      </c>
      <c r="H33" s="55">
        <v>922</v>
      </c>
      <c r="I33" s="55">
        <v>1137</v>
      </c>
      <c r="J33" s="55">
        <v>0</v>
      </c>
      <c r="K33" s="55"/>
      <c r="L33" s="55">
        <v>0</v>
      </c>
      <c r="M33" s="55">
        <v>0</v>
      </c>
      <c r="N33" s="55">
        <v>0</v>
      </c>
      <c r="O33" s="46">
        <v>0</v>
      </c>
      <c r="P33" s="46"/>
      <c r="Q33" s="153">
        <f t="shared" si="3"/>
        <v>3565</v>
      </c>
      <c r="R33" s="153">
        <f t="shared" si="4"/>
        <v>3565</v>
      </c>
      <c r="S33" s="153">
        <f t="shared" si="5"/>
        <v>0</v>
      </c>
      <c r="T33" s="153">
        <f t="shared" si="0"/>
        <v>70184</v>
      </c>
      <c r="U33" s="153">
        <f t="shared" si="1"/>
        <v>14154</v>
      </c>
      <c r="V33" s="113">
        <f t="shared" si="2"/>
        <v>84338</v>
      </c>
    </row>
    <row r="34" spans="1:22" ht="16.5">
      <c r="A34" s="359" t="s">
        <v>84</v>
      </c>
      <c r="B34" s="360"/>
      <c r="C34" s="361"/>
      <c r="D34" s="46">
        <v>0</v>
      </c>
      <c r="E34" s="55">
        <v>1100</v>
      </c>
      <c r="F34" s="55">
        <v>0</v>
      </c>
      <c r="G34" s="55">
        <v>35</v>
      </c>
      <c r="H34" s="55">
        <v>322</v>
      </c>
      <c r="I34" s="55">
        <v>872</v>
      </c>
      <c r="J34" s="55">
        <v>0</v>
      </c>
      <c r="K34" s="55"/>
      <c r="L34" s="55">
        <v>0</v>
      </c>
      <c r="M34" s="55">
        <v>0</v>
      </c>
      <c r="N34" s="55">
        <v>0</v>
      </c>
      <c r="O34" s="46">
        <v>0</v>
      </c>
      <c r="P34" s="46"/>
      <c r="Q34" s="153">
        <f t="shared" si="3"/>
        <v>2329</v>
      </c>
      <c r="R34" s="153">
        <f t="shared" si="4"/>
        <v>2329</v>
      </c>
      <c r="S34" s="153">
        <f t="shared" si="5"/>
        <v>0</v>
      </c>
      <c r="T34" s="153">
        <f t="shared" si="0"/>
        <v>72513</v>
      </c>
      <c r="U34" s="153">
        <f t="shared" si="1"/>
        <v>14154</v>
      </c>
      <c r="V34" s="113">
        <f t="shared" si="2"/>
        <v>86667</v>
      </c>
    </row>
    <row r="35" spans="1:22" ht="16.5">
      <c r="A35" s="359" t="s">
        <v>85</v>
      </c>
      <c r="B35" s="360"/>
      <c r="C35" s="361"/>
      <c r="D35" s="46">
        <v>0</v>
      </c>
      <c r="E35" s="55">
        <v>844</v>
      </c>
      <c r="F35" s="55">
        <v>0</v>
      </c>
      <c r="G35" s="55">
        <v>181</v>
      </c>
      <c r="H35" s="55">
        <v>719</v>
      </c>
      <c r="I35" s="55">
        <v>1528</v>
      </c>
      <c r="J35" s="55">
        <v>0</v>
      </c>
      <c r="K35" s="55"/>
      <c r="L35" s="55">
        <v>0</v>
      </c>
      <c r="M35" s="55">
        <v>0</v>
      </c>
      <c r="N35" s="55">
        <v>0</v>
      </c>
      <c r="O35" s="46">
        <v>0</v>
      </c>
      <c r="P35" s="46"/>
      <c r="Q35" s="153">
        <f t="shared" si="3"/>
        <v>3272</v>
      </c>
      <c r="R35" s="153">
        <f t="shared" si="4"/>
        <v>3272</v>
      </c>
      <c r="S35" s="153">
        <f t="shared" si="5"/>
        <v>0</v>
      </c>
      <c r="T35" s="153">
        <f t="shared" si="0"/>
        <v>75785</v>
      </c>
      <c r="U35" s="153">
        <f t="shared" si="1"/>
        <v>14154</v>
      </c>
      <c r="V35" s="113">
        <f t="shared" si="2"/>
        <v>89939</v>
      </c>
    </row>
    <row r="36" spans="1:22" ht="16.5">
      <c r="A36" s="359" t="s">
        <v>86</v>
      </c>
      <c r="B36" s="360"/>
      <c r="C36" s="361"/>
      <c r="D36" s="46">
        <v>0</v>
      </c>
      <c r="E36" s="55">
        <v>878</v>
      </c>
      <c r="F36" s="55">
        <v>228</v>
      </c>
      <c r="G36" s="55">
        <v>168</v>
      </c>
      <c r="H36" s="55">
        <v>565</v>
      </c>
      <c r="I36" s="55">
        <v>1277</v>
      </c>
      <c r="J36" s="55">
        <v>0</v>
      </c>
      <c r="K36" s="55"/>
      <c r="L36" s="55">
        <v>0</v>
      </c>
      <c r="M36" s="55">
        <v>5818</v>
      </c>
      <c r="N36" s="55">
        <v>0</v>
      </c>
      <c r="O36" s="46">
        <v>0</v>
      </c>
      <c r="P36" s="46"/>
      <c r="Q36" s="153">
        <f t="shared" si="3"/>
        <v>8934</v>
      </c>
      <c r="R36" s="153">
        <f t="shared" si="4"/>
        <v>3116</v>
      </c>
      <c r="S36" s="153">
        <f t="shared" si="5"/>
        <v>5818</v>
      </c>
      <c r="T36" s="153">
        <f t="shared" si="0"/>
        <v>78901</v>
      </c>
      <c r="U36" s="153">
        <f t="shared" si="1"/>
        <v>19972</v>
      </c>
      <c r="V36" s="113">
        <f t="shared" si="2"/>
        <v>98873</v>
      </c>
    </row>
    <row r="37" spans="1:22" ht="16.5">
      <c r="A37" s="359" t="s">
        <v>100</v>
      </c>
      <c r="B37" s="360"/>
      <c r="C37" s="361"/>
      <c r="D37" s="46">
        <v>0</v>
      </c>
      <c r="E37" s="55">
        <v>534</v>
      </c>
      <c r="F37" s="55">
        <v>0</v>
      </c>
      <c r="G37" s="55">
        <v>513</v>
      </c>
      <c r="H37" s="55">
        <v>664</v>
      </c>
      <c r="I37" s="55">
        <v>1373</v>
      </c>
      <c r="J37" s="55">
        <v>0</v>
      </c>
      <c r="K37" s="55"/>
      <c r="L37" s="55">
        <v>0</v>
      </c>
      <c r="M37" s="55">
        <v>0</v>
      </c>
      <c r="N37" s="55">
        <v>0</v>
      </c>
      <c r="O37" s="46">
        <v>0</v>
      </c>
      <c r="P37" s="46"/>
      <c r="Q37" s="153">
        <f t="shared" si="3"/>
        <v>3084</v>
      </c>
      <c r="R37" s="153">
        <f t="shared" si="4"/>
        <v>3084</v>
      </c>
      <c r="S37" s="153">
        <f t="shared" si="5"/>
        <v>0</v>
      </c>
      <c r="T37" s="153">
        <f t="shared" si="0"/>
        <v>81985</v>
      </c>
      <c r="U37" s="153">
        <f t="shared" si="1"/>
        <v>19972</v>
      </c>
      <c r="V37" s="113">
        <f t="shared" si="2"/>
        <v>101957</v>
      </c>
    </row>
    <row r="38" spans="1:22" ht="16.5">
      <c r="A38" s="359" t="s">
        <v>103</v>
      </c>
      <c r="B38" s="360"/>
      <c r="C38" s="361"/>
      <c r="D38" s="46">
        <v>0</v>
      </c>
      <c r="E38" s="55">
        <v>901</v>
      </c>
      <c r="F38" s="55">
        <v>0</v>
      </c>
      <c r="G38" s="55">
        <v>258</v>
      </c>
      <c r="H38" s="55">
        <v>1189</v>
      </c>
      <c r="I38" s="55">
        <v>1610</v>
      </c>
      <c r="J38" s="55">
        <v>0</v>
      </c>
      <c r="K38" s="55"/>
      <c r="L38" s="55">
        <v>0</v>
      </c>
      <c r="M38" s="55">
        <v>0</v>
      </c>
      <c r="N38" s="55">
        <v>0</v>
      </c>
      <c r="O38" s="46">
        <v>0</v>
      </c>
      <c r="P38" s="46"/>
      <c r="Q38" s="153">
        <f t="shared" si="3"/>
        <v>3958</v>
      </c>
      <c r="R38" s="153">
        <f t="shared" si="4"/>
        <v>3958</v>
      </c>
      <c r="S38" s="153">
        <f t="shared" si="5"/>
        <v>0</v>
      </c>
      <c r="T38" s="153">
        <f t="shared" si="0"/>
        <v>85943</v>
      </c>
      <c r="U38" s="153">
        <f t="shared" si="1"/>
        <v>19972</v>
      </c>
      <c r="V38" s="113">
        <f t="shared" si="2"/>
        <v>105915</v>
      </c>
    </row>
    <row r="39" spans="1:22" ht="16.5">
      <c r="A39" s="348" t="s">
        <v>105</v>
      </c>
      <c r="B39" s="349"/>
      <c r="C39" s="350"/>
      <c r="D39" s="46">
        <v>0</v>
      </c>
      <c r="E39" s="55">
        <v>934</v>
      </c>
      <c r="F39" s="55">
        <v>0</v>
      </c>
      <c r="G39" s="55">
        <v>326</v>
      </c>
      <c r="H39" s="55">
        <v>1054</v>
      </c>
      <c r="I39" s="55">
        <v>1099</v>
      </c>
      <c r="J39" s="55">
        <v>0</v>
      </c>
      <c r="K39" s="55"/>
      <c r="L39" s="55">
        <v>0</v>
      </c>
      <c r="M39" s="55">
        <v>0</v>
      </c>
      <c r="N39" s="55">
        <v>0</v>
      </c>
      <c r="O39" s="46">
        <v>0</v>
      </c>
      <c r="P39" s="46"/>
      <c r="Q39" s="153">
        <f t="shared" si="3"/>
        <v>3413</v>
      </c>
      <c r="R39" s="153">
        <f t="shared" si="4"/>
        <v>3413</v>
      </c>
      <c r="S39" s="153">
        <f t="shared" si="5"/>
        <v>0</v>
      </c>
      <c r="T39" s="153">
        <f t="shared" si="0"/>
        <v>89356</v>
      </c>
      <c r="U39" s="153">
        <f t="shared" si="1"/>
        <v>19972</v>
      </c>
      <c r="V39" s="113">
        <f t="shared" si="2"/>
        <v>109328</v>
      </c>
    </row>
    <row r="40" spans="1:22" ht="16.5">
      <c r="A40" s="348" t="s">
        <v>106</v>
      </c>
      <c r="B40" s="349"/>
      <c r="C40" s="350"/>
      <c r="D40" s="46">
        <v>0</v>
      </c>
      <c r="E40" s="55">
        <v>269</v>
      </c>
      <c r="F40" s="55">
        <v>0</v>
      </c>
      <c r="G40" s="55">
        <v>271</v>
      </c>
      <c r="H40" s="55">
        <v>1599</v>
      </c>
      <c r="I40" s="55">
        <v>1485</v>
      </c>
      <c r="J40" s="55">
        <v>0</v>
      </c>
      <c r="K40" s="55"/>
      <c r="L40" s="55">
        <v>0</v>
      </c>
      <c r="M40" s="55">
        <v>0</v>
      </c>
      <c r="N40" s="55">
        <v>0</v>
      </c>
      <c r="O40" s="46">
        <v>0</v>
      </c>
      <c r="P40" s="46"/>
      <c r="Q40" s="153">
        <f t="shared" si="3"/>
        <v>3624</v>
      </c>
      <c r="R40" s="153">
        <f t="shared" si="4"/>
        <v>3624</v>
      </c>
      <c r="S40" s="153">
        <f t="shared" si="5"/>
        <v>0</v>
      </c>
      <c r="T40" s="153">
        <f t="shared" si="0"/>
        <v>92980</v>
      </c>
      <c r="U40" s="153">
        <f t="shared" si="1"/>
        <v>19972</v>
      </c>
      <c r="V40" s="113">
        <f t="shared" si="2"/>
        <v>112952</v>
      </c>
    </row>
    <row r="41" spans="1:22" ht="16.5">
      <c r="A41" s="348" t="s">
        <v>107</v>
      </c>
      <c r="B41" s="349"/>
      <c r="C41" s="350"/>
      <c r="D41" s="46">
        <v>0</v>
      </c>
      <c r="E41" s="55">
        <v>287</v>
      </c>
      <c r="F41" s="55">
        <v>0</v>
      </c>
      <c r="G41" s="55">
        <v>1115</v>
      </c>
      <c r="H41" s="55">
        <v>1438</v>
      </c>
      <c r="I41" s="55">
        <v>1532</v>
      </c>
      <c r="J41" s="55">
        <v>0</v>
      </c>
      <c r="K41" s="55"/>
      <c r="L41" s="55">
        <v>0</v>
      </c>
      <c r="M41" s="55">
        <v>0</v>
      </c>
      <c r="N41" s="55">
        <v>0</v>
      </c>
      <c r="O41" s="46">
        <v>0</v>
      </c>
      <c r="P41" s="46"/>
      <c r="Q41" s="153">
        <f t="shared" si="3"/>
        <v>4372</v>
      </c>
      <c r="R41" s="153">
        <f t="shared" si="4"/>
        <v>4372</v>
      </c>
      <c r="S41" s="153">
        <f t="shared" si="5"/>
        <v>0</v>
      </c>
      <c r="T41" s="153">
        <f t="shared" si="0"/>
        <v>97352</v>
      </c>
      <c r="U41" s="153">
        <f t="shared" si="1"/>
        <v>19972</v>
      </c>
      <c r="V41" s="113">
        <f t="shared" si="2"/>
        <v>117324</v>
      </c>
    </row>
    <row r="42" spans="1:22" ht="16.5">
      <c r="A42" s="348" t="s">
        <v>108</v>
      </c>
      <c r="B42" s="349"/>
      <c r="C42" s="350"/>
      <c r="D42" s="46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/>
      <c r="L42" s="55">
        <v>0</v>
      </c>
      <c r="M42" s="55">
        <v>0</v>
      </c>
      <c r="N42" s="55">
        <v>0</v>
      </c>
      <c r="O42" s="46">
        <v>0</v>
      </c>
      <c r="P42" s="46"/>
      <c r="Q42" s="153">
        <f t="shared" si="3"/>
        <v>0</v>
      </c>
      <c r="R42" s="153">
        <f t="shared" si="4"/>
        <v>0</v>
      </c>
      <c r="S42" s="153">
        <f t="shared" si="5"/>
        <v>0</v>
      </c>
      <c r="T42" s="153">
        <f t="shared" si="0"/>
        <v>97352</v>
      </c>
      <c r="U42" s="153">
        <f t="shared" si="1"/>
        <v>19972</v>
      </c>
      <c r="V42" s="113">
        <f t="shared" si="2"/>
        <v>117324</v>
      </c>
    </row>
    <row r="43" spans="1:22" ht="16.5">
      <c r="A43" s="348" t="s">
        <v>109</v>
      </c>
      <c r="B43" s="349"/>
      <c r="C43" s="350"/>
      <c r="D43" s="46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/>
      <c r="L43" s="55">
        <v>0</v>
      </c>
      <c r="M43" s="55">
        <v>0</v>
      </c>
      <c r="N43" s="55">
        <v>0</v>
      </c>
      <c r="O43" s="46">
        <v>0</v>
      </c>
      <c r="P43" s="46"/>
      <c r="Q43" s="153">
        <f t="shared" si="3"/>
        <v>0</v>
      </c>
      <c r="R43" s="153">
        <f t="shared" si="4"/>
        <v>0</v>
      </c>
      <c r="S43" s="153">
        <f t="shared" si="5"/>
        <v>0</v>
      </c>
      <c r="T43" s="153">
        <f aca="true" t="shared" si="6" ref="T43:T58">SUM(R43,T42)</f>
        <v>97352</v>
      </c>
      <c r="U43" s="153">
        <f aca="true" t="shared" si="7" ref="U43:U58">SUM(S43,U42)</f>
        <v>19972</v>
      </c>
      <c r="V43" s="113">
        <f aca="true" t="shared" si="8" ref="V43:V58">SUM(Q43,V42)</f>
        <v>117324</v>
      </c>
    </row>
    <row r="44" spans="1:22" ht="16.5">
      <c r="A44" s="348" t="s">
        <v>110</v>
      </c>
      <c r="B44" s="349"/>
      <c r="C44" s="350"/>
      <c r="D44" s="46">
        <v>0</v>
      </c>
      <c r="E44" s="55">
        <v>1004</v>
      </c>
      <c r="F44" s="55">
        <v>0</v>
      </c>
      <c r="G44" s="55">
        <v>1020</v>
      </c>
      <c r="H44" s="55">
        <v>1858</v>
      </c>
      <c r="I44" s="55">
        <v>5017</v>
      </c>
      <c r="J44" s="55">
        <v>0</v>
      </c>
      <c r="K44" s="55"/>
      <c r="L44" s="55">
        <v>0</v>
      </c>
      <c r="M44" s="55">
        <v>1100</v>
      </c>
      <c r="N44" s="55">
        <v>0</v>
      </c>
      <c r="O44" s="46">
        <v>0</v>
      </c>
      <c r="P44" s="46"/>
      <c r="Q44" s="153">
        <f t="shared" si="3"/>
        <v>9999</v>
      </c>
      <c r="R44" s="153">
        <f t="shared" si="4"/>
        <v>8899</v>
      </c>
      <c r="S44" s="153">
        <f t="shared" si="5"/>
        <v>1100</v>
      </c>
      <c r="T44" s="153">
        <f t="shared" si="6"/>
        <v>106251</v>
      </c>
      <c r="U44" s="153">
        <f t="shared" si="7"/>
        <v>21072</v>
      </c>
      <c r="V44" s="113">
        <f t="shared" si="8"/>
        <v>127323</v>
      </c>
    </row>
    <row r="45" spans="1:22" ht="16.5">
      <c r="A45" s="348" t="s">
        <v>112</v>
      </c>
      <c r="B45" s="349"/>
      <c r="C45" s="350"/>
      <c r="D45" s="46">
        <v>0</v>
      </c>
      <c r="E45" s="55">
        <v>544</v>
      </c>
      <c r="F45" s="55">
        <v>220</v>
      </c>
      <c r="G45" s="55">
        <v>294</v>
      </c>
      <c r="H45" s="55">
        <v>73</v>
      </c>
      <c r="I45" s="55">
        <v>564</v>
      </c>
      <c r="J45" s="55">
        <v>0</v>
      </c>
      <c r="K45" s="55"/>
      <c r="L45" s="55">
        <v>0</v>
      </c>
      <c r="M45" s="55">
        <v>594</v>
      </c>
      <c r="N45" s="55">
        <v>0</v>
      </c>
      <c r="O45" s="46">
        <v>0</v>
      </c>
      <c r="P45" s="46"/>
      <c r="Q45" s="153">
        <f t="shared" si="3"/>
        <v>2289</v>
      </c>
      <c r="R45" s="153">
        <f t="shared" si="4"/>
        <v>1695</v>
      </c>
      <c r="S45" s="153">
        <f t="shared" si="5"/>
        <v>594</v>
      </c>
      <c r="T45" s="153">
        <f t="shared" si="6"/>
        <v>107946</v>
      </c>
      <c r="U45" s="153">
        <f t="shared" si="7"/>
        <v>21666</v>
      </c>
      <c r="V45" s="113">
        <f t="shared" si="8"/>
        <v>129612</v>
      </c>
    </row>
    <row r="46" spans="1:22" ht="16.5">
      <c r="A46" s="348" t="s">
        <v>113</v>
      </c>
      <c r="B46" s="349"/>
      <c r="C46" s="350"/>
      <c r="D46" s="46">
        <v>0</v>
      </c>
      <c r="E46" s="55">
        <v>318</v>
      </c>
      <c r="F46" s="55">
        <v>454</v>
      </c>
      <c r="G46" s="55">
        <v>535</v>
      </c>
      <c r="H46" s="55">
        <v>818</v>
      </c>
      <c r="I46" s="55">
        <v>1768</v>
      </c>
      <c r="J46" s="55">
        <v>0</v>
      </c>
      <c r="K46" s="55"/>
      <c r="L46" s="55">
        <v>0</v>
      </c>
      <c r="M46" s="55">
        <v>0</v>
      </c>
      <c r="N46" s="55">
        <v>0</v>
      </c>
      <c r="O46" s="46">
        <v>0</v>
      </c>
      <c r="P46" s="46"/>
      <c r="Q46" s="153">
        <f t="shared" si="3"/>
        <v>3893</v>
      </c>
      <c r="R46" s="153">
        <f t="shared" si="4"/>
        <v>3893</v>
      </c>
      <c r="S46" s="153">
        <f t="shared" si="5"/>
        <v>0</v>
      </c>
      <c r="T46" s="153">
        <f t="shared" si="6"/>
        <v>111839</v>
      </c>
      <c r="U46" s="153">
        <f t="shared" si="7"/>
        <v>21666</v>
      </c>
      <c r="V46" s="113">
        <f t="shared" si="8"/>
        <v>133505</v>
      </c>
    </row>
    <row r="47" spans="1:22" ht="16.5">
      <c r="A47" s="348" t="s">
        <v>114</v>
      </c>
      <c r="B47" s="349"/>
      <c r="C47" s="350"/>
      <c r="D47" s="46">
        <v>0</v>
      </c>
      <c r="E47" s="55">
        <v>209</v>
      </c>
      <c r="F47" s="55">
        <v>492</v>
      </c>
      <c r="G47" s="55">
        <v>451</v>
      </c>
      <c r="H47" s="55">
        <v>572</v>
      </c>
      <c r="I47" s="55">
        <v>780</v>
      </c>
      <c r="J47" s="55">
        <v>0</v>
      </c>
      <c r="K47" s="55"/>
      <c r="L47" s="55">
        <v>0</v>
      </c>
      <c r="M47" s="55">
        <v>0</v>
      </c>
      <c r="N47" s="55">
        <v>0</v>
      </c>
      <c r="O47" s="46">
        <v>0</v>
      </c>
      <c r="P47" s="46"/>
      <c r="Q47" s="153">
        <f t="shared" si="3"/>
        <v>2504</v>
      </c>
      <c r="R47" s="153">
        <f t="shared" si="4"/>
        <v>2504</v>
      </c>
      <c r="S47" s="153">
        <f t="shared" si="5"/>
        <v>0</v>
      </c>
      <c r="T47" s="153">
        <f t="shared" si="6"/>
        <v>114343</v>
      </c>
      <c r="U47" s="153">
        <f t="shared" si="7"/>
        <v>21666</v>
      </c>
      <c r="V47" s="113">
        <f t="shared" si="8"/>
        <v>136009</v>
      </c>
    </row>
    <row r="48" spans="1:22" ht="16.5">
      <c r="A48" s="316" t="s">
        <v>116</v>
      </c>
      <c r="B48" s="327"/>
      <c r="C48" s="328"/>
      <c r="D48" s="46">
        <v>0</v>
      </c>
      <c r="E48" s="55">
        <v>716</v>
      </c>
      <c r="F48" s="55">
        <v>104</v>
      </c>
      <c r="G48" s="55">
        <v>320</v>
      </c>
      <c r="H48" s="55">
        <v>993</v>
      </c>
      <c r="I48" s="55">
        <v>531</v>
      </c>
      <c r="J48" s="55">
        <v>0</v>
      </c>
      <c r="K48" s="55"/>
      <c r="L48" s="55">
        <v>0</v>
      </c>
      <c r="M48" s="55">
        <v>0</v>
      </c>
      <c r="N48" s="55">
        <v>0</v>
      </c>
      <c r="O48" s="46">
        <v>0</v>
      </c>
      <c r="P48" s="46"/>
      <c r="Q48" s="153">
        <f t="shared" si="3"/>
        <v>2664</v>
      </c>
      <c r="R48" s="153">
        <f t="shared" si="4"/>
        <v>2664</v>
      </c>
      <c r="S48" s="153">
        <f t="shared" si="5"/>
        <v>0</v>
      </c>
      <c r="T48" s="153">
        <f t="shared" si="6"/>
        <v>117007</v>
      </c>
      <c r="U48" s="153">
        <f t="shared" si="7"/>
        <v>21666</v>
      </c>
      <c r="V48" s="113">
        <f t="shared" si="8"/>
        <v>138673</v>
      </c>
    </row>
    <row r="49" spans="1:22" ht="16.5">
      <c r="A49" s="316" t="s">
        <v>117</v>
      </c>
      <c r="B49" s="327"/>
      <c r="C49" s="328"/>
      <c r="D49" s="46">
        <v>0</v>
      </c>
      <c r="E49" s="55">
        <v>416</v>
      </c>
      <c r="F49" s="55">
        <v>172</v>
      </c>
      <c r="G49" s="55">
        <v>251</v>
      </c>
      <c r="H49" s="55">
        <v>689</v>
      </c>
      <c r="I49" s="55">
        <v>326</v>
      </c>
      <c r="J49" s="55">
        <v>0</v>
      </c>
      <c r="K49" s="55"/>
      <c r="L49" s="55">
        <v>0</v>
      </c>
      <c r="M49" s="55">
        <v>0</v>
      </c>
      <c r="N49" s="55">
        <v>0</v>
      </c>
      <c r="O49" s="46">
        <v>0</v>
      </c>
      <c r="P49" s="46"/>
      <c r="Q49" s="153">
        <f t="shared" si="3"/>
        <v>1854</v>
      </c>
      <c r="R49" s="153">
        <f t="shared" si="4"/>
        <v>1854</v>
      </c>
      <c r="S49" s="153">
        <f t="shared" si="5"/>
        <v>0</v>
      </c>
      <c r="T49" s="153">
        <f t="shared" si="6"/>
        <v>118861</v>
      </c>
      <c r="U49" s="153">
        <f t="shared" si="7"/>
        <v>21666</v>
      </c>
      <c r="V49" s="113">
        <f t="shared" si="8"/>
        <v>140527</v>
      </c>
    </row>
    <row r="50" spans="1:22" ht="16.5">
      <c r="A50" s="316" t="s">
        <v>118</v>
      </c>
      <c r="B50" s="327"/>
      <c r="C50" s="328"/>
      <c r="D50" s="46">
        <v>0</v>
      </c>
      <c r="E50" s="55">
        <v>201</v>
      </c>
      <c r="F50" s="55">
        <v>0</v>
      </c>
      <c r="G50" s="55">
        <v>220</v>
      </c>
      <c r="H50" s="55">
        <v>1094</v>
      </c>
      <c r="I50" s="55">
        <v>679</v>
      </c>
      <c r="J50" s="55">
        <v>0</v>
      </c>
      <c r="K50" s="55"/>
      <c r="L50" s="55">
        <v>0</v>
      </c>
      <c r="M50" s="55">
        <v>0</v>
      </c>
      <c r="N50" s="55">
        <v>0</v>
      </c>
      <c r="O50" s="46">
        <v>0</v>
      </c>
      <c r="P50" s="46"/>
      <c r="Q50" s="153">
        <f t="shared" si="3"/>
        <v>2194</v>
      </c>
      <c r="R50" s="153">
        <f t="shared" si="4"/>
        <v>2194</v>
      </c>
      <c r="S50" s="153">
        <f t="shared" si="5"/>
        <v>0</v>
      </c>
      <c r="T50" s="153">
        <f t="shared" si="6"/>
        <v>121055</v>
      </c>
      <c r="U50" s="153">
        <f t="shared" si="7"/>
        <v>21666</v>
      </c>
      <c r="V50" s="113">
        <f t="shared" si="8"/>
        <v>142721</v>
      </c>
    </row>
    <row r="51" spans="1:22" ht="16.5">
      <c r="A51" s="316" t="s">
        <v>120</v>
      </c>
      <c r="B51" s="327"/>
      <c r="C51" s="328"/>
      <c r="D51" s="46">
        <v>0</v>
      </c>
      <c r="E51" s="55">
        <v>532</v>
      </c>
      <c r="F51" s="55">
        <v>2</v>
      </c>
      <c r="G51" s="55">
        <v>427</v>
      </c>
      <c r="H51" s="55">
        <v>1059</v>
      </c>
      <c r="I51" s="55">
        <v>1117</v>
      </c>
      <c r="J51" s="55">
        <v>0</v>
      </c>
      <c r="K51" s="55"/>
      <c r="L51" s="55">
        <v>0</v>
      </c>
      <c r="M51" s="55">
        <v>0</v>
      </c>
      <c r="N51" s="55">
        <v>0</v>
      </c>
      <c r="O51" s="46">
        <v>0</v>
      </c>
      <c r="P51" s="46"/>
      <c r="Q51" s="153">
        <f t="shared" si="3"/>
        <v>3137</v>
      </c>
      <c r="R51" s="153">
        <f t="shared" si="4"/>
        <v>3137</v>
      </c>
      <c r="S51" s="153">
        <f t="shared" si="5"/>
        <v>0</v>
      </c>
      <c r="T51" s="153">
        <f t="shared" si="6"/>
        <v>124192</v>
      </c>
      <c r="U51" s="153">
        <f t="shared" si="7"/>
        <v>21666</v>
      </c>
      <c r="V51" s="113">
        <f t="shared" si="8"/>
        <v>145858</v>
      </c>
    </row>
    <row r="52" spans="1:22" ht="16.5">
      <c r="A52" s="351" t="s">
        <v>121</v>
      </c>
      <c r="B52" s="352"/>
      <c r="C52" s="353"/>
      <c r="D52" s="46">
        <v>0</v>
      </c>
      <c r="E52" s="55">
        <v>406</v>
      </c>
      <c r="F52" s="55">
        <v>0</v>
      </c>
      <c r="G52" s="55">
        <v>1208</v>
      </c>
      <c r="H52" s="55">
        <v>848</v>
      </c>
      <c r="I52" s="55">
        <v>1144</v>
      </c>
      <c r="J52" s="55">
        <v>0</v>
      </c>
      <c r="K52" s="55"/>
      <c r="L52" s="55">
        <v>0</v>
      </c>
      <c r="M52" s="55">
        <v>0</v>
      </c>
      <c r="N52" s="55">
        <v>0</v>
      </c>
      <c r="O52" s="46">
        <v>0</v>
      </c>
      <c r="P52" s="46"/>
      <c r="Q52" s="153">
        <f t="shared" si="3"/>
        <v>3606</v>
      </c>
      <c r="R52" s="153">
        <f t="shared" si="4"/>
        <v>3606</v>
      </c>
      <c r="S52" s="153">
        <f t="shared" si="5"/>
        <v>0</v>
      </c>
      <c r="T52" s="153">
        <f t="shared" si="6"/>
        <v>127798</v>
      </c>
      <c r="U52" s="153">
        <f t="shared" si="7"/>
        <v>21666</v>
      </c>
      <c r="V52" s="113">
        <f t="shared" si="8"/>
        <v>149464</v>
      </c>
    </row>
    <row r="53" spans="1:22" ht="16.5">
      <c r="A53" s="316" t="s">
        <v>122</v>
      </c>
      <c r="B53" s="317"/>
      <c r="C53" s="318"/>
      <c r="D53" s="46">
        <v>0</v>
      </c>
      <c r="E53" s="55">
        <v>270</v>
      </c>
      <c r="F53" s="55">
        <v>0</v>
      </c>
      <c r="G53" s="55">
        <v>98</v>
      </c>
      <c r="H53" s="55">
        <v>367</v>
      </c>
      <c r="I53" s="55">
        <v>1085</v>
      </c>
      <c r="J53" s="55">
        <v>0</v>
      </c>
      <c r="K53" s="55"/>
      <c r="L53" s="55">
        <v>0</v>
      </c>
      <c r="M53" s="55">
        <v>0</v>
      </c>
      <c r="N53" s="55">
        <v>0</v>
      </c>
      <c r="O53" s="46">
        <v>0</v>
      </c>
      <c r="P53" s="46"/>
      <c r="Q53" s="153">
        <f t="shared" si="3"/>
        <v>1820</v>
      </c>
      <c r="R53" s="153">
        <f t="shared" si="4"/>
        <v>1820</v>
      </c>
      <c r="S53" s="153">
        <f t="shared" si="5"/>
        <v>0</v>
      </c>
      <c r="T53" s="153">
        <f t="shared" si="6"/>
        <v>129618</v>
      </c>
      <c r="U53" s="153">
        <f t="shared" si="7"/>
        <v>21666</v>
      </c>
      <c r="V53" s="113">
        <f t="shared" si="8"/>
        <v>151284</v>
      </c>
    </row>
    <row r="54" spans="1:22" ht="16.5">
      <c r="A54" s="316" t="s">
        <v>124</v>
      </c>
      <c r="B54" s="317"/>
      <c r="C54" s="318"/>
      <c r="D54" s="46">
        <v>0</v>
      </c>
      <c r="E54" s="55">
        <v>401</v>
      </c>
      <c r="F54" s="55">
        <v>0</v>
      </c>
      <c r="G54" s="55">
        <v>223</v>
      </c>
      <c r="H54" s="55">
        <v>384</v>
      </c>
      <c r="I54" s="55">
        <v>1464</v>
      </c>
      <c r="J54" s="55">
        <v>0</v>
      </c>
      <c r="K54" s="55"/>
      <c r="L54" s="55">
        <v>22427</v>
      </c>
      <c r="M54" s="55">
        <v>0</v>
      </c>
      <c r="N54" s="55">
        <v>0</v>
      </c>
      <c r="O54" s="46">
        <v>0</v>
      </c>
      <c r="P54" s="46"/>
      <c r="Q54" s="153">
        <f t="shared" si="3"/>
        <v>24899</v>
      </c>
      <c r="R54" s="153">
        <f t="shared" si="4"/>
        <v>2472</v>
      </c>
      <c r="S54" s="153">
        <f t="shared" si="5"/>
        <v>22427</v>
      </c>
      <c r="T54" s="153">
        <f t="shared" si="6"/>
        <v>132090</v>
      </c>
      <c r="U54" s="153">
        <f t="shared" si="7"/>
        <v>44093</v>
      </c>
      <c r="V54" s="113">
        <f t="shared" si="8"/>
        <v>176183</v>
      </c>
    </row>
    <row r="55" spans="1:22" ht="16.5">
      <c r="A55" s="316" t="s">
        <v>126</v>
      </c>
      <c r="B55" s="317"/>
      <c r="C55" s="318"/>
      <c r="D55" s="46">
        <v>0</v>
      </c>
      <c r="E55" s="55">
        <v>135</v>
      </c>
      <c r="F55" s="55">
        <v>0</v>
      </c>
      <c r="G55" s="55">
        <v>97</v>
      </c>
      <c r="H55" s="55">
        <v>277</v>
      </c>
      <c r="I55" s="55">
        <v>952</v>
      </c>
      <c r="J55" s="55">
        <v>0</v>
      </c>
      <c r="K55" s="55"/>
      <c r="L55" s="55">
        <v>27873</v>
      </c>
      <c r="M55" s="55">
        <v>0</v>
      </c>
      <c r="N55" s="55">
        <v>0</v>
      </c>
      <c r="O55" s="46">
        <v>0</v>
      </c>
      <c r="P55" s="46"/>
      <c r="Q55" s="153">
        <f t="shared" si="3"/>
        <v>29334</v>
      </c>
      <c r="R55" s="153">
        <f t="shared" si="4"/>
        <v>1461</v>
      </c>
      <c r="S55" s="153">
        <f t="shared" si="5"/>
        <v>27873</v>
      </c>
      <c r="T55" s="153">
        <f t="shared" si="6"/>
        <v>133551</v>
      </c>
      <c r="U55" s="153">
        <f t="shared" si="7"/>
        <v>71966</v>
      </c>
      <c r="V55" s="113">
        <f t="shared" si="8"/>
        <v>205517</v>
      </c>
    </row>
    <row r="56" spans="1:22" ht="16.5">
      <c r="A56" s="348" t="s">
        <v>127</v>
      </c>
      <c r="B56" s="343"/>
      <c r="C56" s="344"/>
      <c r="D56" s="46">
        <v>0</v>
      </c>
      <c r="E56" s="55">
        <v>346</v>
      </c>
      <c r="F56" s="55">
        <v>514</v>
      </c>
      <c r="G56" s="55">
        <v>155</v>
      </c>
      <c r="H56" s="55">
        <v>415</v>
      </c>
      <c r="I56" s="55">
        <v>703</v>
      </c>
      <c r="J56" s="55">
        <v>0</v>
      </c>
      <c r="K56" s="55"/>
      <c r="L56" s="55">
        <v>0</v>
      </c>
      <c r="M56" s="55">
        <v>0</v>
      </c>
      <c r="N56" s="55">
        <v>0</v>
      </c>
      <c r="O56" s="46">
        <v>0</v>
      </c>
      <c r="P56" s="46"/>
      <c r="Q56" s="153">
        <f t="shared" si="3"/>
        <v>2133</v>
      </c>
      <c r="R56" s="153">
        <f t="shared" si="4"/>
        <v>2133</v>
      </c>
      <c r="S56" s="153">
        <f t="shared" si="5"/>
        <v>0</v>
      </c>
      <c r="T56" s="153">
        <f t="shared" si="6"/>
        <v>135684</v>
      </c>
      <c r="U56" s="153">
        <f t="shared" si="7"/>
        <v>71966</v>
      </c>
      <c r="V56" s="113">
        <f t="shared" si="8"/>
        <v>207650</v>
      </c>
    </row>
    <row r="57" spans="1:22" ht="16.5">
      <c r="A57" s="348" t="s">
        <v>129</v>
      </c>
      <c r="B57" s="357"/>
      <c r="C57" s="358"/>
      <c r="D57" s="46">
        <v>0</v>
      </c>
      <c r="E57" s="55">
        <v>168</v>
      </c>
      <c r="F57" s="55">
        <v>0</v>
      </c>
      <c r="G57" s="55">
        <v>522</v>
      </c>
      <c r="H57" s="55">
        <v>817</v>
      </c>
      <c r="I57" s="55">
        <v>2360</v>
      </c>
      <c r="J57" s="55">
        <v>0</v>
      </c>
      <c r="K57" s="55"/>
      <c r="L57" s="55">
        <v>0</v>
      </c>
      <c r="M57" s="55">
        <v>0</v>
      </c>
      <c r="N57" s="55">
        <v>0</v>
      </c>
      <c r="O57" s="46">
        <v>0</v>
      </c>
      <c r="P57" s="46"/>
      <c r="Q57" s="153">
        <f t="shared" si="3"/>
        <v>3867</v>
      </c>
      <c r="R57" s="153">
        <f t="shared" si="4"/>
        <v>3867</v>
      </c>
      <c r="S57" s="153">
        <f t="shared" si="5"/>
        <v>0</v>
      </c>
      <c r="T57" s="153">
        <f t="shared" si="6"/>
        <v>139551</v>
      </c>
      <c r="U57" s="153">
        <f t="shared" si="7"/>
        <v>71966</v>
      </c>
      <c r="V57" s="113">
        <f t="shared" si="8"/>
        <v>211517</v>
      </c>
    </row>
    <row r="58" spans="1:22" ht="16.5">
      <c r="A58" s="348" t="s">
        <v>130</v>
      </c>
      <c r="B58" s="343"/>
      <c r="C58" s="344"/>
      <c r="D58" s="46">
        <v>0</v>
      </c>
      <c r="E58" s="55">
        <v>511</v>
      </c>
      <c r="F58" s="55">
        <v>66</v>
      </c>
      <c r="G58" s="55">
        <v>159</v>
      </c>
      <c r="H58" s="55">
        <v>305</v>
      </c>
      <c r="I58" s="55">
        <v>886</v>
      </c>
      <c r="J58" s="55">
        <v>0</v>
      </c>
      <c r="K58" s="55"/>
      <c r="L58" s="55">
        <v>0</v>
      </c>
      <c r="M58" s="55">
        <v>0</v>
      </c>
      <c r="N58" s="55">
        <v>0</v>
      </c>
      <c r="O58" s="55">
        <v>27982</v>
      </c>
      <c r="P58" s="46"/>
      <c r="Q58" s="153">
        <f t="shared" si="3"/>
        <v>29909</v>
      </c>
      <c r="R58" s="153">
        <f t="shared" si="4"/>
        <v>1927</v>
      </c>
      <c r="S58" s="153">
        <f>SUM(L58:O58)</f>
        <v>27982</v>
      </c>
      <c r="T58" s="153">
        <f t="shared" si="6"/>
        <v>141478</v>
      </c>
      <c r="U58" s="153">
        <f t="shared" si="7"/>
        <v>99948</v>
      </c>
      <c r="V58" s="113">
        <f t="shared" si="8"/>
        <v>241426</v>
      </c>
    </row>
    <row r="59" spans="1:22" ht="16.5">
      <c r="A59" s="348" t="s">
        <v>133</v>
      </c>
      <c r="B59" s="343"/>
      <c r="C59" s="344"/>
      <c r="D59" s="46">
        <v>0</v>
      </c>
      <c r="E59" s="288">
        <v>759</v>
      </c>
      <c r="F59" s="288">
        <v>0</v>
      </c>
      <c r="G59" s="288">
        <v>471</v>
      </c>
      <c r="H59" s="288">
        <v>233</v>
      </c>
      <c r="I59" s="288">
        <v>990</v>
      </c>
      <c r="J59" s="288">
        <v>0</v>
      </c>
      <c r="K59" s="288"/>
      <c r="L59" s="288">
        <v>39128</v>
      </c>
      <c r="M59" s="288">
        <v>0</v>
      </c>
      <c r="N59" s="288">
        <v>352</v>
      </c>
      <c r="O59" s="288">
        <v>21249</v>
      </c>
      <c r="P59" s="47"/>
      <c r="Q59" s="153">
        <f t="shared" si="3"/>
        <v>63182</v>
      </c>
      <c r="R59" s="153">
        <f t="shared" si="4"/>
        <v>2453</v>
      </c>
      <c r="S59" s="153">
        <f>SUM(L59:O59)</f>
        <v>60729</v>
      </c>
      <c r="T59" s="153">
        <f aca="true" t="shared" si="9" ref="T59:U61">SUM(R59,T58)</f>
        <v>143931</v>
      </c>
      <c r="U59" s="153">
        <f t="shared" si="9"/>
        <v>160677</v>
      </c>
      <c r="V59" s="289">
        <f>SUM(Q59,V58)</f>
        <v>304608</v>
      </c>
    </row>
    <row r="60" spans="1:22" ht="16.5">
      <c r="A60" s="348" t="s">
        <v>134</v>
      </c>
      <c r="B60" s="343"/>
      <c r="C60" s="344"/>
      <c r="D60" s="46">
        <v>0</v>
      </c>
      <c r="E60" s="288">
        <v>329</v>
      </c>
      <c r="F60" s="288">
        <v>0</v>
      </c>
      <c r="G60" s="288">
        <v>352</v>
      </c>
      <c r="H60" s="288">
        <v>605</v>
      </c>
      <c r="I60" s="288">
        <v>1095</v>
      </c>
      <c r="J60" s="288">
        <v>0</v>
      </c>
      <c r="K60" s="288"/>
      <c r="L60" s="288">
        <v>24806</v>
      </c>
      <c r="M60" s="288">
        <v>0</v>
      </c>
      <c r="N60" s="288">
        <v>0</v>
      </c>
      <c r="O60" s="288">
        <v>0</v>
      </c>
      <c r="P60" s="47"/>
      <c r="Q60" s="153">
        <f t="shared" si="3"/>
        <v>27187</v>
      </c>
      <c r="R60" s="153">
        <f t="shared" si="4"/>
        <v>2381</v>
      </c>
      <c r="S60" s="153">
        <f>SUM(L60:O60)</f>
        <v>24806</v>
      </c>
      <c r="T60" s="153">
        <f t="shared" si="9"/>
        <v>146312</v>
      </c>
      <c r="U60" s="153">
        <f t="shared" si="9"/>
        <v>185483</v>
      </c>
      <c r="V60" s="289">
        <f>SUM(Q60,V59)</f>
        <v>331795</v>
      </c>
    </row>
    <row r="61" spans="1:22" ht="17.25" thickBot="1">
      <c r="A61" s="348" t="s">
        <v>135</v>
      </c>
      <c r="B61" s="343"/>
      <c r="C61" s="344"/>
      <c r="D61" s="46">
        <v>800</v>
      </c>
      <c r="E61" s="288">
        <v>1292</v>
      </c>
      <c r="F61" s="288">
        <v>254</v>
      </c>
      <c r="G61" s="288">
        <v>503</v>
      </c>
      <c r="H61" s="288">
        <v>440</v>
      </c>
      <c r="I61" s="288">
        <v>1591</v>
      </c>
      <c r="J61" s="288">
        <v>0</v>
      </c>
      <c r="K61" s="288"/>
      <c r="L61" s="288">
        <v>25083</v>
      </c>
      <c r="M61" s="288">
        <v>0</v>
      </c>
      <c r="N61" s="288">
        <v>1121</v>
      </c>
      <c r="O61" s="288">
        <v>50273</v>
      </c>
      <c r="P61" s="47"/>
      <c r="Q61" s="153">
        <f t="shared" si="3"/>
        <v>81357</v>
      </c>
      <c r="R61" s="153">
        <f t="shared" si="4"/>
        <v>4880</v>
      </c>
      <c r="S61" s="153">
        <f>SUM(L61:O61)</f>
        <v>76477</v>
      </c>
      <c r="T61" s="153">
        <f t="shared" si="9"/>
        <v>151192</v>
      </c>
      <c r="U61" s="153">
        <f t="shared" si="9"/>
        <v>261960</v>
      </c>
      <c r="V61" s="113">
        <f>SUM(Q61,V60)</f>
        <v>413152</v>
      </c>
    </row>
    <row r="62" spans="1:22" ht="17.25" thickBot="1">
      <c r="A62" s="354" t="s">
        <v>104</v>
      </c>
      <c r="B62" s="355"/>
      <c r="C62" s="356"/>
      <c r="D62" s="155">
        <f>SUM(D10:D61)</f>
        <v>800</v>
      </c>
      <c r="E62" s="155">
        <f aca="true" t="shared" si="10" ref="E62:J62">SUM(E10:E61)</f>
        <v>36966</v>
      </c>
      <c r="F62" s="155">
        <f t="shared" si="10"/>
        <v>8392</v>
      </c>
      <c r="G62" s="155">
        <f t="shared" si="10"/>
        <v>17836</v>
      </c>
      <c r="H62" s="155">
        <f t="shared" si="10"/>
        <v>30024</v>
      </c>
      <c r="I62" s="155">
        <f t="shared" si="10"/>
        <v>57174</v>
      </c>
      <c r="J62" s="155">
        <f t="shared" si="10"/>
        <v>0</v>
      </c>
      <c r="K62" s="155"/>
      <c r="L62" s="155">
        <f>SUM(L10:L61)</f>
        <v>139317</v>
      </c>
      <c r="M62" s="155">
        <f>SUM(M10:M61)</f>
        <v>19664</v>
      </c>
      <c r="N62" s="155">
        <f>SUM(N10:N61)</f>
        <v>3475</v>
      </c>
      <c r="O62" s="155">
        <f>SUM(O10:O61)</f>
        <v>99504</v>
      </c>
      <c r="P62" s="155">
        <f>SUM(P10:P61)</f>
        <v>0</v>
      </c>
      <c r="Q62" s="155">
        <f>SUM(D62:P62)</f>
        <v>413152</v>
      </c>
      <c r="R62" s="155">
        <f>SUM(D62:J62)</f>
        <v>151192</v>
      </c>
      <c r="S62" s="155">
        <f>SUM(L62:O62)</f>
        <v>261960</v>
      </c>
      <c r="T62" s="155">
        <f>SUM(T61)</f>
        <v>151192</v>
      </c>
      <c r="U62" s="155">
        <f>SUM(U61)</f>
        <v>261960</v>
      </c>
      <c r="V62" s="155">
        <f>SUM(V61)</f>
        <v>413152</v>
      </c>
    </row>
  </sheetData>
  <sheetProtection/>
  <mergeCells count="54">
    <mergeCell ref="A22:C22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7:C17"/>
    <mergeCell ref="A18:C18"/>
    <mergeCell ref="A44:C44"/>
    <mergeCell ref="A23:C23"/>
    <mergeCell ref="A24:C24"/>
    <mergeCell ref="A29:C29"/>
    <mergeCell ref="A30:C30"/>
    <mergeCell ref="A21:C21"/>
    <mergeCell ref="A25:C25"/>
    <mergeCell ref="A26:C26"/>
    <mergeCell ref="A31:C31"/>
    <mergeCell ref="A32:C32"/>
    <mergeCell ref="A33:C33"/>
    <mergeCell ref="A27:C27"/>
    <mergeCell ref="A28:C28"/>
    <mergeCell ref="A43:C43"/>
    <mergeCell ref="A48:C48"/>
    <mergeCell ref="A45:C45"/>
    <mergeCell ref="A34:C34"/>
    <mergeCell ref="A35:C35"/>
    <mergeCell ref="A36:C36"/>
    <mergeCell ref="A46:C46"/>
    <mergeCell ref="A37:C37"/>
    <mergeCell ref="A38:C38"/>
    <mergeCell ref="A39:C39"/>
    <mergeCell ref="A40:C40"/>
    <mergeCell ref="A41:C41"/>
    <mergeCell ref="A42:C42"/>
    <mergeCell ref="A62:C62"/>
    <mergeCell ref="A57:C57"/>
    <mergeCell ref="A58:C58"/>
    <mergeCell ref="A61:C61"/>
    <mergeCell ref="A55:C55"/>
    <mergeCell ref="A53:C53"/>
    <mergeCell ref="A54:C54"/>
    <mergeCell ref="A56:C56"/>
    <mergeCell ref="A59:C59"/>
    <mergeCell ref="A60:C60"/>
    <mergeCell ref="A50:C50"/>
    <mergeCell ref="A47:C47"/>
    <mergeCell ref="A51:C51"/>
    <mergeCell ref="A52:C52"/>
    <mergeCell ref="A49:C49"/>
  </mergeCells>
  <printOptions/>
  <pageMargins left="0.27" right="0.16" top="0.48" bottom="0.18" header="0.5" footer="0.17"/>
  <pageSetup fitToHeight="2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"/>
  <sheetViews>
    <sheetView zoomScalePageLayoutView="0" workbookViewId="0" topLeftCell="A1">
      <pane xSplit="3" ySplit="9" topLeftCell="D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57421875" style="0" customWidth="1"/>
    <col min="2" max="2" width="1.28515625" style="0" customWidth="1"/>
    <col min="3" max="3" width="10.00390625" style="0" customWidth="1"/>
    <col min="6" max="7" width="12.57421875" style="0" bestFit="1" customWidth="1"/>
    <col min="12" max="12" width="6.57421875" style="0" customWidth="1"/>
  </cols>
  <sheetData>
    <row r="1" spans="1:8" ht="14.25">
      <c r="A1" s="37"/>
      <c r="B1" s="37"/>
      <c r="C1" s="37"/>
      <c r="D1" s="37"/>
      <c r="E1" s="38"/>
      <c r="F1" s="38"/>
      <c r="G1" s="38"/>
      <c r="H1" s="37"/>
    </row>
    <row r="2" spans="1:8" ht="14.25">
      <c r="A2" s="37"/>
      <c r="B2" s="37"/>
      <c r="C2" s="37"/>
      <c r="D2" s="37"/>
      <c r="E2" s="38"/>
      <c r="F2" s="38"/>
      <c r="G2" s="38"/>
      <c r="H2" s="37"/>
    </row>
    <row r="3" spans="1:8" ht="14.25">
      <c r="A3" s="37"/>
      <c r="B3" s="37"/>
      <c r="C3" s="37"/>
      <c r="D3" s="37"/>
      <c r="E3" s="38"/>
      <c r="F3" s="38"/>
      <c r="G3" s="38"/>
      <c r="H3" s="37"/>
    </row>
    <row r="4" spans="1:8" ht="14.25">
      <c r="A4" s="37"/>
      <c r="B4" s="37"/>
      <c r="C4" s="37"/>
      <c r="D4" s="37"/>
      <c r="E4" s="38"/>
      <c r="F4" s="38"/>
      <c r="G4" s="38"/>
      <c r="H4" s="37"/>
    </row>
    <row r="5" spans="1:8" ht="14.25">
      <c r="A5" s="37"/>
      <c r="B5" s="37"/>
      <c r="C5" s="37"/>
      <c r="D5" s="37"/>
      <c r="E5" s="38"/>
      <c r="F5" s="38"/>
      <c r="G5" s="38"/>
      <c r="H5" s="37"/>
    </row>
    <row r="6" ht="13.5" thickBot="1"/>
    <row r="7" spans="1:53" ht="16.5">
      <c r="A7" s="56" t="s">
        <v>63</v>
      </c>
      <c r="B7" s="158"/>
      <c r="C7" s="57"/>
      <c r="D7" s="57"/>
      <c r="E7" s="57"/>
      <c r="F7" s="57"/>
      <c r="G7" s="159"/>
      <c r="H7" s="53"/>
      <c r="I7" s="5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7.25" thickBot="1">
      <c r="A8" s="58"/>
      <c r="B8" s="48"/>
      <c r="C8" s="48"/>
      <c r="D8" s="48"/>
      <c r="E8" s="48"/>
      <c r="F8" s="48"/>
      <c r="G8" s="160"/>
      <c r="H8" s="53"/>
      <c r="I8" s="53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ht="33.75" thickBot="1">
      <c r="A9" s="362" t="s">
        <v>102</v>
      </c>
      <c r="B9" s="363"/>
      <c r="C9" s="364"/>
      <c r="D9" s="147" t="s">
        <v>7</v>
      </c>
      <c r="E9" s="161"/>
      <c r="F9" s="148" t="s">
        <v>97</v>
      </c>
      <c r="G9" s="149" t="s">
        <v>98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7" ht="16.5">
      <c r="A10" s="365" t="s">
        <v>16</v>
      </c>
      <c r="B10" s="366"/>
      <c r="C10" s="367"/>
      <c r="D10" s="150">
        <v>2848</v>
      </c>
      <c r="E10" s="150"/>
      <c r="F10" s="151">
        <f aca="true" t="shared" si="0" ref="F10:F41">SUM(D10:E10)</f>
        <v>2848</v>
      </c>
      <c r="G10" s="152">
        <f>SUM(F10)</f>
        <v>2848</v>
      </c>
    </row>
    <row r="11" spans="1:7" ht="16.5">
      <c r="A11" s="368" t="s">
        <v>17</v>
      </c>
      <c r="B11" s="369"/>
      <c r="C11" s="370"/>
      <c r="D11" s="46">
        <v>497</v>
      </c>
      <c r="E11" s="46"/>
      <c r="F11" s="153">
        <f t="shared" si="0"/>
        <v>497</v>
      </c>
      <c r="G11" s="113">
        <f aca="true" t="shared" si="1" ref="G11:G42">SUM(F11,G10)</f>
        <v>3345</v>
      </c>
    </row>
    <row r="12" spans="1:7" ht="16.5">
      <c r="A12" s="368" t="s">
        <v>18</v>
      </c>
      <c r="B12" s="369"/>
      <c r="C12" s="370"/>
      <c r="D12" s="46">
        <v>872</v>
      </c>
      <c r="E12" s="46"/>
      <c r="F12" s="153">
        <f t="shared" si="0"/>
        <v>872</v>
      </c>
      <c r="G12" s="113">
        <f t="shared" si="1"/>
        <v>4217</v>
      </c>
    </row>
    <row r="13" spans="1:7" ht="16.5">
      <c r="A13" s="368" t="s">
        <v>19</v>
      </c>
      <c r="B13" s="360"/>
      <c r="C13" s="361"/>
      <c r="D13" s="46">
        <v>1598</v>
      </c>
      <c r="E13" s="46"/>
      <c r="F13" s="153">
        <f t="shared" si="0"/>
        <v>1598</v>
      </c>
      <c r="G13" s="113">
        <f t="shared" si="1"/>
        <v>5815</v>
      </c>
    </row>
    <row r="14" spans="1:7" ht="16.5">
      <c r="A14" s="368" t="s">
        <v>20</v>
      </c>
      <c r="B14" s="360"/>
      <c r="C14" s="361"/>
      <c r="D14" s="46">
        <v>909</v>
      </c>
      <c r="E14" s="46"/>
      <c r="F14" s="153">
        <f t="shared" si="0"/>
        <v>909</v>
      </c>
      <c r="G14" s="113">
        <f t="shared" si="1"/>
        <v>6724</v>
      </c>
    </row>
    <row r="15" spans="1:7" ht="16.5">
      <c r="A15" s="359" t="s">
        <v>2</v>
      </c>
      <c r="B15" s="360"/>
      <c r="C15" s="361"/>
      <c r="D15" s="46">
        <v>0</v>
      </c>
      <c r="E15" s="46"/>
      <c r="F15" s="153">
        <f t="shared" si="0"/>
        <v>0</v>
      </c>
      <c r="G15" s="113">
        <f t="shared" si="1"/>
        <v>6724</v>
      </c>
    </row>
    <row r="16" spans="1:7" ht="16.5">
      <c r="A16" s="359" t="s">
        <v>3</v>
      </c>
      <c r="B16" s="360"/>
      <c r="C16" s="361"/>
      <c r="D16" s="46">
        <v>0</v>
      </c>
      <c r="E16" s="46"/>
      <c r="F16" s="153">
        <f t="shared" si="0"/>
        <v>0</v>
      </c>
      <c r="G16" s="113">
        <f t="shared" si="1"/>
        <v>6724</v>
      </c>
    </row>
    <row r="17" spans="1:7" ht="16.5">
      <c r="A17" s="359" t="s">
        <v>4</v>
      </c>
      <c r="B17" s="360"/>
      <c r="C17" s="361"/>
      <c r="D17" s="46">
        <v>0</v>
      </c>
      <c r="E17" s="46"/>
      <c r="F17" s="153">
        <f t="shared" si="0"/>
        <v>0</v>
      </c>
      <c r="G17" s="113">
        <f t="shared" si="1"/>
        <v>6724</v>
      </c>
    </row>
    <row r="18" spans="1:7" ht="16.5">
      <c r="A18" s="359" t="s">
        <v>5</v>
      </c>
      <c r="B18" s="360"/>
      <c r="C18" s="361"/>
      <c r="D18" s="46">
        <v>465</v>
      </c>
      <c r="E18" s="46"/>
      <c r="F18" s="153">
        <f t="shared" si="0"/>
        <v>465</v>
      </c>
      <c r="G18" s="113">
        <f t="shared" si="1"/>
        <v>7189</v>
      </c>
    </row>
    <row r="19" spans="1:7" ht="16.5">
      <c r="A19" s="359" t="s">
        <v>34</v>
      </c>
      <c r="B19" s="360"/>
      <c r="C19" s="361"/>
      <c r="D19" s="46">
        <v>0</v>
      </c>
      <c r="E19" s="46"/>
      <c r="F19" s="153">
        <f t="shared" si="0"/>
        <v>0</v>
      </c>
      <c r="G19" s="113">
        <f t="shared" si="1"/>
        <v>7189</v>
      </c>
    </row>
    <row r="20" spans="1:7" ht="16.5">
      <c r="A20" s="359" t="s">
        <v>58</v>
      </c>
      <c r="B20" s="360"/>
      <c r="C20" s="361"/>
      <c r="D20" s="46">
        <v>0</v>
      </c>
      <c r="E20" s="46"/>
      <c r="F20" s="153">
        <f t="shared" si="0"/>
        <v>0</v>
      </c>
      <c r="G20" s="113">
        <f t="shared" si="1"/>
        <v>7189</v>
      </c>
    </row>
    <row r="21" spans="1:7" ht="16.5">
      <c r="A21" s="359" t="s">
        <v>65</v>
      </c>
      <c r="B21" s="360"/>
      <c r="C21" s="361"/>
      <c r="D21" s="46">
        <v>0</v>
      </c>
      <c r="E21" s="46"/>
      <c r="F21" s="153">
        <f t="shared" si="0"/>
        <v>0</v>
      </c>
      <c r="G21" s="113">
        <f t="shared" si="1"/>
        <v>7189</v>
      </c>
    </row>
    <row r="22" spans="1:7" ht="16.5">
      <c r="A22" s="359" t="s">
        <v>66</v>
      </c>
      <c r="B22" s="360"/>
      <c r="C22" s="361"/>
      <c r="D22" s="46">
        <v>823</v>
      </c>
      <c r="E22" s="46"/>
      <c r="F22" s="153">
        <f t="shared" si="0"/>
        <v>823</v>
      </c>
      <c r="G22" s="113">
        <f t="shared" si="1"/>
        <v>8012</v>
      </c>
    </row>
    <row r="23" spans="1:7" ht="16.5">
      <c r="A23" s="359" t="s">
        <v>67</v>
      </c>
      <c r="B23" s="360"/>
      <c r="C23" s="361"/>
      <c r="D23" s="46">
        <v>0</v>
      </c>
      <c r="E23" s="46"/>
      <c r="F23" s="153">
        <f t="shared" si="0"/>
        <v>0</v>
      </c>
      <c r="G23" s="113">
        <f t="shared" si="1"/>
        <v>8012</v>
      </c>
    </row>
    <row r="24" spans="1:7" ht="16.5">
      <c r="A24" s="359" t="s">
        <v>68</v>
      </c>
      <c r="B24" s="360"/>
      <c r="C24" s="361"/>
      <c r="D24" s="46">
        <v>188</v>
      </c>
      <c r="E24" s="46"/>
      <c r="F24" s="153">
        <f t="shared" si="0"/>
        <v>188</v>
      </c>
      <c r="G24" s="113">
        <f t="shared" si="1"/>
        <v>8200</v>
      </c>
    </row>
    <row r="25" spans="1:7" ht="16.5">
      <c r="A25" s="359" t="s">
        <v>69</v>
      </c>
      <c r="B25" s="360"/>
      <c r="C25" s="361"/>
      <c r="D25" s="46">
        <v>0</v>
      </c>
      <c r="E25" s="46"/>
      <c r="F25" s="153">
        <f t="shared" si="0"/>
        <v>0</v>
      </c>
      <c r="G25" s="113">
        <f t="shared" si="1"/>
        <v>8200</v>
      </c>
    </row>
    <row r="26" spans="1:7" ht="16.5">
      <c r="A26" s="359" t="s">
        <v>70</v>
      </c>
      <c r="B26" s="360"/>
      <c r="C26" s="361"/>
      <c r="D26" s="46">
        <v>469</v>
      </c>
      <c r="E26" s="46"/>
      <c r="F26" s="153">
        <f t="shared" si="0"/>
        <v>469</v>
      </c>
      <c r="G26" s="113">
        <f t="shared" si="1"/>
        <v>8669</v>
      </c>
    </row>
    <row r="27" spans="1:7" ht="16.5">
      <c r="A27" s="359" t="s">
        <v>71</v>
      </c>
      <c r="B27" s="360"/>
      <c r="C27" s="361"/>
      <c r="D27" s="46">
        <v>789</v>
      </c>
      <c r="E27" s="46"/>
      <c r="F27" s="153">
        <f t="shared" si="0"/>
        <v>789</v>
      </c>
      <c r="G27" s="113">
        <f t="shared" si="1"/>
        <v>9458</v>
      </c>
    </row>
    <row r="28" spans="1:7" ht="16.5">
      <c r="A28" s="359" t="s">
        <v>72</v>
      </c>
      <c r="B28" s="360"/>
      <c r="C28" s="361"/>
      <c r="D28" s="46">
        <v>0</v>
      </c>
      <c r="E28" s="46"/>
      <c r="F28" s="153">
        <f t="shared" si="0"/>
        <v>0</v>
      </c>
      <c r="G28" s="113">
        <f t="shared" si="1"/>
        <v>9458</v>
      </c>
    </row>
    <row r="29" spans="1:7" ht="16.5">
      <c r="A29" s="359" t="s">
        <v>73</v>
      </c>
      <c r="B29" s="360"/>
      <c r="C29" s="361"/>
      <c r="D29" s="46">
        <v>0</v>
      </c>
      <c r="E29" s="46"/>
      <c r="F29" s="153">
        <f t="shared" si="0"/>
        <v>0</v>
      </c>
      <c r="G29" s="113">
        <f t="shared" si="1"/>
        <v>9458</v>
      </c>
    </row>
    <row r="30" spans="1:7" ht="16.5">
      <c r="A30" s="359" t="s">
        <v>80</v>
      </c>
      <c r="B30" s="360"/>
      <c r="C30" s="361"/>
      <c r="D30" s="46">
        <v>210</v>
      </c>
      <c r="E30" s="46"/>
      <c r="F30" s="153">
        <f t="shared" si="0"/>
        <v>210</v>
      </c>
      <c r="G30" s="113">
        <f t="shared" si="1"/>
        <v>9668</v>
      </c>
    </row>
    <row r="31" spans="1:7" ht="16.5">
      <c r="A31" s="359" t="s">
        <v>81</v>
      </c>
      <c r="B31" s="360"/>
      <c r="C31" s="361"/>
      <c r="D31" s="46">
        <v>709</v>
      </c>
      <c r="E31" s="46"/>
      <c r="F31" s="153">
        <f t="shared" si="0"/>
        <v>709</v>
      </c>
      <c r="G31" s="113">
        <f t="shared" si="1"/>
        <v>10377</v>
      </c>
    </row>
    <row r="32" spans="1:7" ht="16.5">
      <c r="A32" s="359" t="s">
        <v>82</v>
      </c>
      <c r="B32" s="360"/>
      <c r="C32" s="361"/>
      <c r="D32" s="46">
        <v>0</v>
      </c>
      <c r="E32" s="46"/>
      <c r="F32" s="153">
        <f t="shared" si="0"/>
        <v>0</v>
      </c>
      <c r="G32" s="113">
        <f t="shared" si="1"/>
        <v>10377</v>
      </c>
    </row>
    <row r="33" spans="1:7" ht="16.5">
      <c r="A33" s="359" t="s">
        <v>83</v>
      </c>
      <c r="B33" s="360"/>
      <c r="C33" s="361"/>
      <c r="D33" s="46">
        <v>0</v>
      </c>
      <c r="E33" s="46"/>
      <c r="F33" s="153">
        <f t="shared" si="0"/>
        <v>0</v>
      </c>
      <c r="G33" s="113">
        <f t="shared" si="1"/>
        <v>10377</v>
      </c>
    </row>
    <row r="34" spans="1:7" ht="16.5">
      <c r="A34" s="359" t="s">
        <v>84</v>
      </c>
      <c r="B34" s="360"/>
      <c r="C34" s="361"/>
      <c r="D34" s="46">
        <v>0</v>
      </c>
      <c r="E34" s="46"/>
      <c r="F34" s="153">
        <f t="shared" si="0"/>
        <v>0</v>
      </c>
      <c r="G34" s="113">
        <f t="shared" si="1"/>
        <v>10377</v>
      </c>
    </row>
    <row r="35" spans="1:7" ht="16.5">
      <c r="A35" s="359" t="s">
        <v>85</v>
      </c>
      <c r="B35" s="360"/>
      <c r="C35" s="361"/>
      <c r="D35" s="46">
        <v>185</v>
      </c>
      <c r="E35" s="46"/>
      <c r="F35" s="153">
        <f t="shared" si="0"/>
        <v>185</v>
      </c>
      <c r="G35" s="113">
        <f t="shared" si="1"/>
        <v>10562</v>
      </c>
    </row>
    <row r="36" spans="1:7" ht="16.5">
      <c r="A36" s="359" t="s">
        <v>86</v>
      </c>
      <c r="B36" s="360"/>
      <c r="C36" s="361"/>
      <c r="D36" s="46">
        <v>0</v>
      </c>
      <c r="E36" s="46"/>
      <c r="F36" s="153">
        <f t="shared" si="0"/>
        <v>0</v>
      </c>
      <c r="G36" s="113">
        <f t="shared" si="1"/>
        <v>10562</v>
      </c>
    </row>
    <row r="37" spans="1:7" ht="16.5">
      <c r="A37" s="359" t="s">
        <v>100</v>
      </c>
      <c r="B37" s="360"/>
      <c r="C37" s="361"/>
      <c r="D37" s="46">
        <v>0</v>
      </c>
      <c r="E37" s="46"/>
      <c r="F37" s="153">
        <f t="shared" si="0"/>
        <v>0</v>
      </c>
      <c r="G37" s="113">
        <f t="shared" si="1"/>
        <v>10562</v>
      </c>
    </row>
    <row r="38" spans="1:7" ht="16.5">
      <c r="A38" s="359" t="s">
        <v>103</v>
      </c>
      <c r="B38" s="360"/>
      <c r="C38" s="361"/>
      <c r="D38" s="46">
        <v>0</v>
      </c>
      <c r="E38" s="46"/>
      <c r="F38" s="153">
        <f t="shared" si="0"/>
        <v>0</v>
      </c>
      <c r="G38" s="113">
        <f t="shared" si="1"/>
        <v>10562</v>
      </c>
    </row>
    <row r="39" spans="1:7" ht="16.5">
      <c r="A39" s="348" t="s">
        <v>105</v>
      </c>
      <c r="B39" s="349"/>
      <c r="C39" s="350"/>
      <c r="D39" s="46">
        <v>0</v>
      </c>
      <c r="E39" s="46"/>
      <c r="F39" s="153">
        <f t="shared" si="0"/>
        <v>0</v>
      </c>
      <c r="G39" s="113">
        <f t="shared" si="1"/>
        <v>10562</v>
      </c>
    </row>
    <row r="40" spans="1:7" ht="16.5">
      <c r="A40" s="348" t="s">
        <v>106</v>
      </c>
      <c r="B40" s="349"/>
      <c r="C40" s="350"/>
      <c r="D40" s="46">
        <v>0</v>
      </c>
      <c r="E40" s="46"/>
      <c r="F40" s="153">
        <f t="shared" si="0"/>
        <v>0</v>
      </c>
      <c r="G40" s="113">
        <f t="shared" si="1"/>
        <v>10562</v>
      </c>
    </row>
    <row r="41" spans="1:7" ht="16.5">
      <c r="A41" s="348" t="s">
        <v>107</v>
      </c>
      <c r="B41" s="349"/>
      <c r="C41" s="350"/>
      <c r="D41" s="46">
        <v>0</v>
      </c>
      <c r="E41" s="46"/>
      <c r="F41" s="153">
        <f t="shared" si="0"/>
        <v>0</v>
      </c>
      <c r="G41" s="113">
        <f t="shared" si="1"/>
        <v>10562</v>
      </c>
    </row>
    <row r="42" spans="1:7" ht="16.5">
      <c r="A42" s="348" t="s">
        <v>108</v>
      </c>
      <c r="B42" s="349"/>
      <c r="C42" s="350"/>
      <c r="D42" s="46">
        <v>0</v>
      </c>
      <c r="E42" s="46"/>
      <c r="F42" s="153">
        <f aca="true" t="shared" si="2" ref="F42:F62">SUM(D42:E42)</f>
        <v>0</v>
      </c>
      <c r="G42" s="113">
        <f t="shared" si="1"/>
        <v>10562</v>
      </c>
    </row>
    <row r="43" spans="1:7" ht="16.5">
      <c r="A43" s="348" t="s">
        <v>109</v>
      </c>
      <c r="B43" s="349"/>
      <c r="C43" s="350"/>
      <c r="D43" s="46">
        <v>0</v>
      </c>
      <c r="E43" s="46"/>
      <c r="F43" s="153">
        <f t="shared" si="2"/>
        <v>0</v>
      </c>
      <c r="G43" s="113">
        <f aca="true" t="shared" si="3" ref="G43:G57">SUM(F43,G42)</f>
        <v>10562</v>
      </c>
    </row>
    <row r="44" spans="1:7" ht="16.5">
      <c r="A44" s="348" t="s">
        <v>110</v>
      </c>
      <c r="B44" s="349"/>
      <c r="C44" s="350"/>
      <c r="D44" s="46">
        <v>0</v>
      </c>
      <c r="E44" s="46"/>
      <c r="F44" s="153">
        <f t="shared" si="2"/>
        <v>0</v>
      </c>
      <c r="G44" s="113">
        <f t="shared" si="3"/>
        <v>10562</v>
      </c>
    </row>
    <row r="45" spans="1:7" ht="16.5">
      <c r="A45" s="348" t="s">
        <v>112</v>
      </c>
      <c r="B45" s="349"/>
      <c r="C45" s="350"/>
      <c r="D45" s="46">
        <v>0</v>
      </c>
      <c r="E45" s="46"/>
      <c r="F45" s="153">
        <f t="shared" si="2"/>
        <v>0</v>
      </c>
      <c r="G45" s="113">
        <f t="shared" si="3"/>
        <v>10562</v>
      </c>
    </row>
    <row r="46" spans="1:7" ht="16.5">
      <c r="A46" s="348" t="s">
        <v>113</v>
      </c>
      <c r="B46" s="349"/>
      <c r="C46" s="350"/>
      <c r="D46" s="46">
        <v>0</v>
      </c>
      <c r="E46" s="46"/>
      <c r="F46" s="153">
        <f t="shared" si="2"/>
        <v>0</v>
      </c>
      <c r="G46" s="113">
        <f t="shared" si="3"/>
        <v>10562</v>
      </c>
    </row>
    <row r="47" spans="1:7" ht="16.5">
      <c r="A47" s="348" t="s">
        <v>114</v>
      </c>
      <c r="B47" s="349"/>
      <c r="C47" s="350"/>
      <c r="D47" s="46">
        <v>0</v>
      </c>
      <c r="E47" s="46"/>
      <c r="F47" s="153">
        <f t="shared" si="2"/>
        <v>0</v>
      </c>
      <c r="G47" s="113">
        <f t="shared" si="3"/>
        <v>10562</v>
      </c>
    </row>
    <row r="48" spans="1:7" ht="16.5">
      <c r="A48" s="313" t="s">
        <v>116</v>
      </c>
      <c r="B48" s="319"/>
      <c r="C48" s="320"/>
      <c r="D48" s="46">
        <v>0</v>
      </c>
      <c r="E48" s="46"/>
      <c r="F48" s="153">
        <f t="shared" si="2"/>
        <v>0</v>
      </c>
      <c r="G48" s="113">
        <f t="shared" si="3"/>
        <v>10562</v>
      </c>
    </row>
    <row r="49" spans="1:7" ht="16.5">
      <c r="A49" s="316" t="s">
        <v>117</v>
      </c>
      <c r="B49" s="327"/>
      <c r="C49" s="328"/>
      <c r="D49" s="46">
        <v>0</v>
      </c>
      <c r="E49" s="46"/>
      <c r="F49" s="153">
        <f t="shared" si="2"/>
        <v>0</v>
      </c>
      <c r="G49" s="113">
        <f t="shared" si="3"/>
        <v>10562</v>
      </c>
    </row>
    <row r="50" spans="1:7" ht="16.5">
      <c r="A50" s="316" t="s">
        <v>118</v>
      </c>
      <c r="B50" s="327"/>
      <c r="C50" s="328"/>
      <c r="D50" s="46">
        <v>0</v>
      </c>
      <c r="E50" s="46"/>
      <c r="F50" s="153">
        <f t="shared" si="2"/>
        <v>0</v>
      </c>
      <c r="G50" s="113">
        <f t="shared" si="3"/>
        <v>10562</v>
      </c>
    </row>
    <row r="51" spans="1:7" ht="16.5">
      <c r="A51" s="316" t="s">
        <v>120</v>
      </c>
      <c r="B51" s="327"/>
      <c r="C51" s="328"/>
      <c r="D51" s="46">
        <v>0</v>
      </c>
      <c r="E51" s="46"/>
      <c r="F51" s="153">
        <f t="shared" si="2"/>
        <v>0</v>
      </c>
      <c r="G51" s="113">
        <f t="shared" si="3"/>
        <v>10562</v>
      </c>
    </row>
    <row r="52" spans="1:7" ht="16.5">
      <c r="A52" s="351" t="s">
        <v>121</v>
      </c>
      <c r="B52" s="352"/>
      <c r="C52" s="353"/>
      <c r="D52" s="46">
        <v>0</v>
      </c>
      <c r="E52" s="46"/>
      <c r="F52" s="153">
        <f t="shared" si="2"/>
        <v>0</v>
      </c>
      <c r="G52" s="113">
        <f t="shared" si="3"/>
        <v>10562</v>
      </c>
    </row>
    <row r="53" spans="1:7" ht="16.5">
      <c r="A53" s="316" t="s">
        <v>122</v>
      </c>
      <c r="B53" s="317"/>
      <c r="C53" s="318"/>
      <c r="D53" s="46">
        <v>0</v>
      </c>
      <c r="E53" s="46"/>
      <c r="F53" s="153">
        <f t="shared" si="2"/>
        <v>0</v>
      </c>
      <c r="G53" s="113">
        <f t="shared" si="3"/>
        <v>10562</v>
      </c>
    </row>
    <row r="54" spans="1:7" ht="16.5">
      <c r="A54" s="351" t="s">
        <v>123</v>
      </c>
      <c r="B54" s="371"/>
      <c r="C54" s="372"/>
      <c r="D54" s="46">
        <v>0</v>
      </c>
      <c r="E54" s="46"/>
      <c r="F54" s="153">
        <f t="shared" si="2"/>
        <v>0</v>
      </c>
      <c r="G54" s="113">
        <f t="shared" si="3"/>
        <v>10562</v>
      </c>
    </row>
    <row r="55" spans="1:7" ht="16.5">
      <c r="A55" s="351" t="s">
        <v>126</v>
      </c>
      <c r="B55" s="371"/>
      <c r="C55" s="372"/>
      <c r="D55" s="46">
        <v>0</v>
      </c>
      <c r="E55" s="46"/>
      <c r="F55" s="153">
        <f t="shared" si="2"/>
        <v>0</v>
      </c>
      <c r="G55" s="113">
        <f t="shared" si="3"/>
        <v>10562</v>
      </c>
    </row>
    <row r="56" spans="1:7" ht="16.5">
      <c r="A56" s="348" t="s">
        <v>127</v>
      </c>
      <c r="B56" s="343"/>
      <c r="C56" s="344"/>
      <c r="D56" s="46">
        <v>0</v>
      </c>
      <c r="E56" s="46"/>
      <c r="F56" s="153">
        <f t="shared" si="2"/>
        <v>0</v>
      </c>
      <c r="G56" s="113">
        <f t="shared" si="3"/>
        <v>10562</v>
      </c>
    </row>
    <row r="57" spans="1:7" ht="16.5">
      <c r="A57" s="348" t="s">
        <v>129</v>
      </c>
      <c r="B57" s="343"/>
      <c r="C57" s="344"/>
      <c r="D57" s="46">
        <v>0</v>
      </c>
      <c r="E57" s="46"/>
      <c r="F57" s="153">
        <f t="shared" si="2"/>
        <v>0</v>
      </c>
      <c r="G57" s="113">
        <f t="shared" si="3"/>
        <v>10562</v>
      </c>
    </row>
    <row r="58" spans="1:7" ht="16.5">
      <c r="A58" s="348" t="s">
        <v>130</v>
      </c>
      <c r="B58" s="343"/>
      <c r="C58" s="344"/>
      <c r="D58" s="46">
        <v>0</v>
      </c>
      <c r="E58" s="46"/>
      <c r="F58" s="153">
        <f>SUM(D58:E58)</f>
        <v>0</v>
      </c>
      <c r="G58" s="113">
        <f>SUM(F58,G57)</f>
        <v>10562</v>
      </c>
    </row>
    <row r="59" spans="1:7" ht="16.5">
      <c r="A59" s="348" t="s">
        <v>133</v>
      </c>
      <c r="B59" s="343"/>
      <c r="C59" s="344"/>
      <c r="D59" s="46">
        <v>0</v>
      </c>
      <c r="E59" s="46"/>
      <c r="F59" s="153">
        <f>SUM(D59:E59)</f>
        <v>0</v>
      </c>
      <c r="G59" s="113">
        <f>SUM(F59,G58)</f>
        <v>10562</v>
      </c>
    </row>
    <row r="60" spans="1:7" ht="16.5">
      <c r="A60" s="348" t="s">
        <v>134</v>
      </c>
      <c r="B60" s="343"/>
      <c r="C60" s="344"/>
      <c r="D60" s="46">
        <v>0</v>
      </c>
      <c r="E60" s="46"/>
      <c r="F60" s="153">
        <f>SUM(D60:E60)</f>
        <v>0</v>
      </c>
      <c r="G60" s="113">
        <f>SUM(F60,G59)</f>
        <v>10562</v>
      </c>
    </row>
    <row r="61" spans="1:7" ht="17.25" thickBot="1">
      <c r="A61" s="348" t="s">
        <v>135</v>
      </c>
      <c r="B61" s="343"/>
      <c r="C61" s="344"/>
      <c r="D61" s="46">
        <v>0</v>
      </c>
      <c r="E61" s="46"/>
      <c r="F61" s="153">
        <f>SUM(D61:E61)</f>
        <v>0</v>
      </c>
      <c r="G61" s="113">
        <f>SUM(F61,G60)</f>
        <v>10562</v>
      </c>
    </row>
    <row r="62" spans="1:7" ht="17.25" thickBot="1">
      <c r="A62" s="354" t="s">
        <v>104</v>
      </c>
      <c r="B62" s="355"/>
      <c r="C62" s="356"/>
      <c r="D62" s="154">
        <f>SUM(D10:D61)</f>
        <v>10562</v>
      </c>
      <c r="E62" s="154">
        <v>0</v>
      </c>
      <c r="F62" s="155">
        <f t="shared" si="2"/>
        <v>10562</v>
      </c>
      <c r="G62" s="162">
        <f>SUM(G61)</f>
        <v>10562</v>
      </c>
    </row>
  </sheetData>
  <sheetProtection/>
  <mergeCells count="54">
    <mergeCell ref="A19:C19"/>
    <mergeCell ref="A20:C20"/>
    <mergeCell ref="A17:C17"/>
    <mergeCell ref="A18:C18"/>
    <mergeCell ref="A25:C25"/>
    <mergeCell ref="A26:C26"/>
    <mergeCell ref="A9:C9"/>
    <mergeCell ref="A10:C10"/>
    <mergeCell ref="A11:C11"/>
    <mergeCell ref="A12:C12"/>
    <mergeCell ref="A13:C13"/>
    <mergeCell ref="A14:C14"/>
    <mergeCell ref="A35:C35"/>
    <mergeCell ref="A36:C36"/>
    <mergeCell ref="A27:C27"/>
    <mergeCell ref="A28:C28"/>
    <mergeCell ref="A15:C15"/>
    <mergeCell ref="A16:C16"/>
    <mergeCell ref="A23:C23"/>
    <mergeCell ref="A24:C24"/>
    <mergeCell ref="A21:C21"/>
    <mergeCell ref="A22:C22"/>
    <mergeCell ref="A29:C29"/>
    <mergeCell ref="A30:C30"/>
    <mergeCell ref="A31:C31"/>
    <mergeCell ref="A32:C32"/>
    <mergeCell ref="A33:C33"/>
    <mergeCell ref="A34:C34"/>
    <mergeCell ref="A50:C50"/>
    <mergeCell ref="A43:C43"/>
    <mergeCell ref="A44:C44"/>
    <mergeCell ref="A47:C47"/>
    <mergeCell ref="A48:C48"/>
    <mergeCell ref="A37:C37"/>
    <mergeCell ref="A38:C38"/>
    <mergeCell ref="A39:C39"/>
    <mergeCell ref="A40:C40"/>
    <mergeCell ref="A62:C62"/>
    <mergeCell ref="A41:C41"/>
    <mergeCell ref="A42:C42"/>
    <mergeCell ref="A55:C55"/>
    <mergeCell ref="A56:C56"/>
    <mergeCell ref="A45:C45"/>
    <mergeCell ref="A46:C46"/>
    <mergeCell ref="A49:C49"/>
    <mergeCell ref="A57:C57"/>
    <mergeCell ref="A61:C61"/>
    <mergeCell ref="A51:C51"/>
    <mergeCell ref="A52:C52"/>
    <mergeCell ref="A53:C53"/>
    <mergeCell ref="A54:C54"/>
    <mergeCell ref="A58:C58"/>
    <mergeCell ref="A60:C60"/>
    <mergeCell ref="A59:C59"/>
  </mergeCells>
  <printOptions/>
  <pageMargins left="0.75" right="0.75" top="0.42" bottom="0.54" header="0.5" footer="0.5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"/>
  <sheetViews>
    <sheetView zoomScalePageLayoutView="0" workbookViewId="0" topLeftCell="A1">
      <pane xSplit="3" ySplit="9" topLeftCell="D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1.57421875" style="0" customWidth="1"/>
    <col min="3" max="3" width="9.57421875" style="0" customWidth="1"/>
    <col min="6" max="7" width="12.140625" style="0" bestFit="1" customWidth="1"/>
  </cols>
  <sheetData>
    <row r="1" spans="1:9" ht="15">
      <c r="A1" s="37"/>
      <c r="B1" s="37"/>
      <c r="C1" s="37"/>
      <c r="D1" s="37"/>
      <c r="E1" s="37"/>
      <c r="F1" s="38"/>
      <c r="G1" s="38"/>
      <c r="H1" s="38"/>
      <c r="I1" s="37"/>
    </row>
    <row r="2" spans="1:9" ht="14.25">
      <c r="A2" s="37"/>
      <c r="B2" s="37"/>
      <c r="C2" s="37"/>
      <c r="D2" s="37"/>
      <c r="E2" s="37"/>
      <c r="F2" s="38"/>
      <c r="G2" s="38"/>
      <c r="H2" s="38"/>
      <c r="I2" s="37"/>
    </row>
    <row r="3" spans="1:9" ht="14.25">
      <c r="A3" s="37"/>
      <c r="B3" s="37"/>
      <c r="C3" s="37"/>
      <c r="D3" s="37"/>
      <c r="E3" s="37"/>
      <c r="F3" s="38"/>
      <c r="G3" s="38"/>
      <c r="H3" s="38"/>
      <c r="I3" s="37"/>
    </row>
    <row r="4" spans="1:9" ht="14.25">
      <c r="A4" s="37"/>
      <c r="B4" s="37"/>
      <c r="C4" s="37"/>
      <c r="D4" s="37"/>
      <c r="E4" s="37"/>
      <c r="F4" s="38"/>
      <c r="G4" s="38"/>
      <c r="H4" s="38"/>
      <c r="I4" s="37"/>
    </row>
    <row r="5" spans="1:9" ht="14.25">
      <c r="A5" s="37"/>
      <c r="B5" s="37"/>
      <c r="C5" s="37"/>
      <c r="D5" s="37"/>
      <c r="E5" s="37"/>
      <c r="F5" s="38"/>
      <c r="G5" s="38"/>
      <c r="H5" s="38"/>
      <c r="I5" s="37"/>
    </row>
    <row r="6" ht="13.5" thickBot="1"/>
    <row r="7" spans="1:53" ht="16.5">
      <c r="A7" s="56" t="s">
        <v>64</v>
      </c>
      <c r="B7" s="158"/>
      <c r="C7" s="57"/>
      <c r="D7" s="57"/>
      <c r="E7" s="57"/>
      <c r="F7" s="57"/>
      <c r="G7" s="159"/>
      <c r="H7" s="53"/>
      <c r="I7" s="5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7.25" thickBot="1">
      <c r="A8" s="58"/>
      <c r="B8" s="48"/>
      <c r="C8" s="48"/>
      <c r="D8" s="48"/>
      <c r="E8" s="48"/>
      <c r="F8" s="48"/>
      <c r="G8" s="163"/>
      <c r="H8" s="53"/>
      <c r="I8" s="53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7" ht="33.75" thickBot="1">
      <c r="A9" s="362" t="s">
        <v>102</v>
      </c>
      <c r="B9" s="363"/>
      <c r="C9" s="364"/>
      <c r="D9" s="164"/>
      <c r="E9" s="164"/>
      <c r="F9" s="165" t="s">
        <v>99</v>
      </c>
      <c r="G9" s="166" t="s">
        <v>92</v>
      </c>
    </row>
    <row r="10" spans="1:7" ht="16.5">
      <c r="A10" s="365" t="s">
        <v>16</v>
      </c>
      <c r="B10" s="366"/>
      <c r="C10" s="367"/>
      <c r="D10" s="150"/>
      <c r="E10" s="150"/>
      <c r="F10" s="151">
        <v>0</v>
      </c>
      <c r="G10" s="167">
        <v>0</v>
      </c>
    </row>
    <row r="11" spans="1:7" ht="16.5">
      <c r="A11" s="368" t="s">
        <v>17</v>
      </c>
      <c r="B11" s="369"/>
      <c r="C11" s="370"/>
      <c r="D11" s="46"/>
      <c r="E11" s="46"/>
      <c r="F11" s="153">
        <v>0</v>
      </c>
      <c r="G11" s="168">
        <v>0</v>
      </c>
    </row>
    <row r="12" spans="1:7" ht="16.5">
      <c r="A12" s="368" t="s">
        <v>18</v>
      </c>
      <c r="B12" s="369"/>
      <c r="C12" s="370"/>
      <c r="D12" s="46"/>
      <c r="E12" s="46"/>
      <c r="F12" s="153">
        <v>0</v>
      </c>
      <c r="G12" s="168">
        <v>0</v>
      </c>
    </row>
    <row r="13" spans="1:7" ht="16.5">
      <c r="A13" s="368" t="s">
        <v>19</v>
      </c>
      <c r="B13" s="360"/>
      <c r="C13" s="361"/>
      <c r="D13" s="46"/>
      <c r="E13" s="46"/>
      <c r="F13" s="153">
        <v>0</v>
      </c>
      <c r="G13" s="168">
        <v>0</v>
      </c>
    </row>
    <row r="14" spans="1:7" ht="16.5">
      <c r="A14" s="368" t="s">
        <v>20</v>
      </c>
      <c r="B14" s="360"/>
      <c r="C14" s="361"/>
      <c r="D14" s="46"/>
      <c r="E14" s="46"/>
      <c r="F14" s="153">
        <v>0</v>
      </c>
      <c r="G14" s="168">
        <v>0</v>
      </c>
    </row>
    <row r="15" spans="1:7" ht="16.5">
      <c r="A15" s="359" t="s">
        <v>2</v>
      </c>
      <c r="B15" s="360"/>
      <c r="C15" s="361"/>
      <c r="D15" s="46"/>
      <c r="E15" s="46"/>
      <c r="F15" s="153">
        <v>0</v>
      </c>
      <c r="G15" s="168">
        <v>0</v>
      </c>
    </row>
    <row r="16" spans="1:7" ht="16.5">
      <c r="A16" s="359" t="s">
        <v>3</v>
      </c>
      <c r="B16" s="360"/>
      <c r="C16" s="361"/>
      <c r="D16" s="46"/>
      <c r="E16" s="46"/>
      <c r="F16" s="153">
        <v>0</v>
      </c>
      <c r="G16" s="168">
        <v>0</v>
      </c>
    </row>
    <row r="17" spans="1:7" ht="16.5">
      <c r="A17" s="359" t="s">
        <v>4</v>
      </c>
      <c r="B17" s="360"/>
      <c r="C17" s="361"/>
      <c r="D17" s="46"/>
      <c r="E17" s="46"/>
      <c r="F17" s="153">
        <v>0</v>
      </c>
      <c r="G17" s="168">
        <v>0</v>
      </c>
    </row>
    <row r="18" spans="1:7" ht="16.5">
      <c r="A18" s="359" t="s">
        <v>5</v>
      </c>
      <c r="B18" s="360"/>
      <c r="C18" s="361"/>
      <c r="D18" s="46"/>
      <c r="E18" s="46"/>
      <c r="F18" s="153">
        <v>0</v>
      </c>
      <c r="G18" s="168">
        <v>0</v>
      </c>
    </row>
    <row r="19" spans="1:7" ht="16.5">
      <c r="A19" s="359" t="s">
        <v>34</v>
      </c>
      <c r="B19" s="360"/>
      <c r="C19" s="361"/>
      <c r="D19" s="46"/>
      <c r="E19" s="46"/>
      <c r="F19" s="153">
        <v>0</v>
      </c>
      <c r="G19" s="168">
        <v>0</v>
      </c>
    </row>
    <row r="20" spans="1:7" ht="16.5">
      <c r="A20" s="359" t="s">
        <v>58</v>
      </c>
      <c r="B20" s="360"/>
      <c r="C20" s="361"/>
      <c r="D20" s="46"/>
      <c r="E20" s="46"/>
      <c r="F20" s="153">
        <v>0</v>
      </c>
      <c r="G20" s="168">
        <v>0</v>
      </c>
    </row>
    <row r="21" spans="1:7" ht="16.5">
      <c r="A21" s="359" t="s">
        <v>65</v>
      </c>
      <c r="B21" s="360"/>
      <c r="C21" s="361"/>
      <c r="D21" s="46"/>
      <c r="E21" s="46"/>
      <c r="F21" s="153">
        <v>0</v>
      </c>
      <c r="G21" s="168">
        <v>0</v>
      </c>
    </row>
    <row r="22" spans="1:7" ht="16.5">
      <c r="A22" s="359" t="s">
        <v>66</v>
      </c>
      <c r="B22" s="360"/>
      <c r="C22" s="361"/>
      <c r="D22" s="46"/>
      <c r="E22" s="46"/>
      <c r="F22" s="153">
        <v>0</v>
      </c>
      <c r="G22" s="168">
        <v>0</v>
      </c>
    </row>
    <row r="23" spans="1:7" ht="16.5">
      <c r="A23" s="359" t="s">
        <v>67</v>
      </c>
      <c r="B23" s="360"/>
      <c r="C23" s="361"/>
      <c r="D23" s="46"/>
      <c r="E23" s="46"/>
      <c r="F23" s="153">
        <v>0</v>
      </c>
      <c r="G23" s="168">
        <v>0</v>
      </c>
    </row>
    <row r="24" spans="1:7" ht="16.5">
      <c r="A24" s="359" t="s">
        <v>68</v>
      </c>
      <c r="B24" s="360"/>
      <c r="C24" s="361"/>
      <c r="D24" s="46"/>
      <c r="E24" s="46"/>
      <c r="F24" s="153">
        <v>0</v>
      </c>
      <c r="G24" s="168">
        <v>0</v>
      </c>
    </row>
    <row r="25" spans="1:7" ht="16.5">
      <c r="A25" s="359" t="s">
        <v>69</v>
      </c>
      <c r="B25" s="360"/>
      <c r="C25" s="361"/>
      <c r="D25" s="46"/>
      <c r="E25" s="46"/>
      <c r="F25" s="153">
        <v>0</v>
      </c>
      <c r="G25" s="168">
        <v>0</v>
      </c>
    </row>
    <row r="26" spans="1:7" ht="16.5">
      <c r="A26" s="359" t="s">
        <v>70</v>
      </c>
      <c r="B26" s="360"/>
      <c r="C26" s="361"/>
      <c r="D26" s="46"/>
      <c r="E26" s="46"/>
      <c r="F26" s="153">
        <v>0</v>
      </c>
      <c r="G26" s="168">
        <v>0</v>
      </c>
    </row>
    <row r="27" spans="1:7" ht="16.5">
      <c r="A27" s="359" t="s">
        <v>71</v>
      </c>
      <c r="B27" s="360"/>
      <c r="C27" s="361"/>
      <c r="D27" s="46"/>
      <c r="E27" s="46"/>
      <c r="F27" s="153">
        <v>0</v>
      </c>
      <c r="G27" s="168">
        <v>0</v>
      </c>
    </row>
    <row r="28" spans="1:7" ht="16.5">
      <c r="A28" s="359" t="s">
        <v>72</v>
      </c>
      <c r="B28" s="360"/>
      <c r="C28" s="361"/>
      <c r="D28" s="46"/>
      <c r="E28" s="46"/>
      <c r="F28" s="153">
        <v>0</v>
      </c>
      <c r="G28" s="168">
        <v>0</v>
      </c>
    </row>
    <row r="29" spans="1:7" ht="16.5">
      <c r="A29" s="359" t="s">
        <v>73</v>
      </c>
      <c r="B29" s="360"/>
      <c r="C29" s="361"/>
      <c r="D29" s="46"/>
      <c r="E29" s="46"/>
      <c r="F29" s="153">
        <v>0</v>
      </c>
      <c r="G29" s="168">
        <v>0</v>
      </c>
    </row>
    <row r="30" spans="1:7" ht="16.5">
      <c r="A30" s="359" t="s">
        <v>80</v>
      </c>
      <c r="B30" s="360"/>
      <c r="C30" s="361"/>
      <c r="D30" s="46"/>
      <c r="E30" s="46"/>
      <c r="F30" s="153">
        <v>0</v>
      </c>
      <c r="G30" s="168">
        <v>0</v>
      </c>
    </row>
    <row r="31" spans="1:7" ht="16.5">
      <c r="A31" s="359" t="s">
        <v>81</v>
      </c>
      <c r="B31" s="360"/>
      <c r="C31" s="361"/>
      <c r="D31" s="46"/>
      <c r="E31" s="46"/>
      <c r="F31" s="153">
        <v>0</v>
      </c>
      <c r="G31" s="168">
        <v>0</v>
      </c>
    </row>
    <row r="32" spans="1:7" ht="16.5">
      <c r="A32" s="359" t="s">
        <v>82</v>
      </c>
      <c r="B32" s="360"/>
      <c r="C32" s="361"/>
      <c r="D32" s="46"/>
      <c r="E32" s="46"/>
      <c r="F32" s="153">
        <v>0</v>
      </c>
      <c r="G32" s="168">
        <v>0</v>
      </c>
    </row>
    <row r="33" spans="1:7" ht="16.5">
      <c r="A33" s="359" t="s">
        <v>83</v>
      </c>
      <c r="B33" s="360"/>
      <c r="C33" s="361"/>
      <c r="D33" s="46"/>
      <c r="E33" s="46"/>
      <c r="F33" s="153">
        <v>0</v>
      </c>
      <c r="G33" s="168">
        <v>0</v>
      </c>
    </row>
    <row r="34" spans="1:7" ht="16.5">
      <c r="A34" s="359" t="s">
        <v>84</v>
      </c>
      <c r="B34" s="360"/>
      <c r="C34" s="361"/>
      <c r="D34" s="46"/>
      <c r="E34" s="46"/>
      <c r="F34" s="153">
        <v>0</v>
      </c>
      <c r="G34" s="168">
        <v>0</v>
      </c>
    </row>
    <row r="35" spans="1:7" ht="16.5">
      <c r="A35" s="359" t="s">
        <v>85</v>
      </c>
      <c r="B35" s="360"/>
      <c r="C35" s="361"/>
      <c r="D35" s="46"/>
      <c r="E35" s="46"/>
      <c r="F35" s="153">
        <v>0</v>
      </c>
      <c r="G35" s="168">
        <v>0</v>
      </c>
    </row>
    <row r="36" spans="1:7" ht="16.5">
      <c r="A36" s="359" t="s">
        <v>86</v>
      </c>
      <c r="B36" s="360"/>
      <c r="C36" s="361"/>
      <c r="D36" s="46"/>
      <c r="E36" s="46"/>
      <c r="F36" s="153">
        <v>0</v>
      </c>
      <c r="G36" s="168">
        <v>0</v>
      </c>
    </row>
    <row r="37" spans="1:7" ht="16.5">
      <c r="A37" s="359" t="s">
        <v>100</v>
      </c>
      <c r="B37" s="360"/>
      <c r="C37" s="361"/>
      <c r="D37" s="46"/>
      <c r="E37" s="46"/>
      <c r="F37" s="153">
        <v>0</v>
      </c>
      <c r="G37" s="168">
        <v>0</v>
      </c>
    </row>
    <row r="38" spans="1:7" ht="16.5">
      <c r="A38" s="359" t="s">
        <v>103</v>
      </c>
      <c r="B38" s="360"/>
      <c r="C38" s="361"/>
      <c r="D38" s="46"/>
      <c r="E38" s="46"/>
      <c r="F38" s="153">
        <v>0</v>
      </c>
      <c r="G38" s="168">
        <v>0</v>
      </c>
    </row>
    <row r="39" spans="1:7" ht="16.5">
      <c r="A39" s="348" t="s">
        <v>105</v>
      </c>
      <c r="B39" s="349"/>
      <c r="C39" s="350"/>
      <c r="D39" s="46"/>
      <c r="E39" s="46"/>
      <c r="F39" s="153">
        <v>0</v>
      </c>
      <c r="G39" s="168">
        <v>0</v>
      </c>
    </row>
    <row r="40" spans="1:7" ht="16.5">
      <c r="A40" s="348" t="s">
        <v>106</v>
      </c>
      <c r="B40" s="349"/>
      <c r="C40" s="350"/>
      <c r="D40" s="46"/>
      <c r="E40" s="46"/>
      <c r="F40" s="153">
        <v>0</v>
      </c>
      <c r="G40" s="168">
        <v>0</v>
      </c>
    </row>
    <row r="41" spans="1:7" ht="16.5">
      <c r="A41" s="348" t="s">
        <v>107</v>
      </c>
      <c r="B41" s="349"/>
      <c r="C41" s="350"/>
      <c r="D41" s="46"/>
      <c r="E41" s="46"/>
      <c r="F41" s="153">
        <v>0</v>
      </c>
      <c r="G41" s="168">
        <v>0</v>
      </c>
    </row>
    <row r="42" spans="1:7" ht="16.5">
      <c r="A42" s="348" t="s">
        <v>108</v>
      </c>
      <c r="B42" s="349"/>
      <c r="C42" s="350"/>
      <c r="D42" s="46"/>
      <c r="E42" s="46"/>
      <c r="F42" s="153">
        <v>0</v>
      </c>
      <c r="G42" s="168">
        <v>0</v>
      </c>
    </row>
    <row r="43" spans="1:7" ht="16.5">
      <c r="A43" s="348" t="s">
        <v>109</v>
      </c>
      <c r="B43" s="349"/>
      <c r="C43" s="350"/>
      <c r="D43" s="46"/>
      <c r="E43" s="46"/>
      <c r="F43" s="153">
        <v>0</v>
      </c>
      <c r="G43" s="168">
        <v>0</v>
      </c>
    </row>
    <row r="44" spans="1:7" ht="16.5">
      <c r="A44" s="348" t="s">
        <v>110</v>
      </c>
      <c r="B44" s="349"/>
      <c r="C44" s="350"/>
      <c r="D44" s="46"/>
      <c r="E44" s="46"/>
      <c r="F44" s="153">
        <v>0</v>
      </c>
      <c r="G44" s="168">
        <v>0</v>
      </c>
    </row>
    <row r="45" spans="1:7" ht="16.5">
      <c r="A45" s="348" t="s">
        <v>112</v>
      </c>
      <c r="B45" s="349"/>
      <c r="C45" s="350"/>
      <c r="D45" s="46"/>
      <c r="E45" s="46"/>
      <c r="F45" s="153">
        <v>0</v>
      </c>
      <c r="G45" s="168">
        <v>0</v>
      </c>
    </row>
    <row r="46" spans="1:7" ht="16.5">
      <c r="A46" s="348" t="s">
        <v>113</v>
      </c>
      <c r="B46" s="349"/>
      <c r="C46" s="350"/>
      <c r="D46" s="46"/>
      <c r="E46" s="46"/>
      <c r="F46" s="153">
        <v>0</v>
      </c>
      <c r="G46" s="168">
        <v>0</v>
      </c>
    </row>
    <row r="47" spans="1:7" ht="16.5">
      <c r="A47" s="348" t="s">
        <v>114</v>
      </c>
      <c r="B47" s="349"/>
      <c r="C47" s="350"/>
      <c r="D47" s="46"/>
      <c r="E47" s="46"/>
      <c r="F47" s="153">
        <v>0</v>
      </c>
      <c r="G47" s="168">
        <v>0</v>
      </c>
    </row>
    <row r="48" spans="1:7" ht="16.5">
      <c r="A48" s="313" t="s">
        <v>116</v>
      </c>
      <c r="B48" s="319"/>
      <c r="C48" s="320"/>
      <c r="D48" s="46"/>
      <c r="E48" s="46"/>
      <c r="F48" s="153">
        <v>0</v>
      </c>
      <c r="G48" s="168">
        <v>0</v>
      </c>
    </row>
    <row r="49" spans="1:7" ht="16.5">
      <c r="A49" s="316" t="s">
        <v>117</v>
      </c>
      <c r="B49" s="327"/>
      <c r="C49" s="328"/>
      <c r="D49" s="46"/>
      <c r="E49" s="46"/>
      <c r="F49" s="153">
        <v>0</v>
      </c>
      <c r="G49" s="168">
        <v>0</v>
      </c>
    </row>
    <row r="50" spans="1:7" ht="16.5">
      <c r="A50" s="316" t="s">
        <v>118</v>
      </c>
      <c r="B50" s="327"/>
      <c r="C50" s="328"/>
      <c r="D50" s="46"/>
      <c r="E50" s="46"/>
      <c r="F50" s="153">
        <v>0</v>
      </c>
      <c r="G50" s="168">
        <v>0</v>
      </c>
    </row>
    <row r="51" spans="1:7" ht="16.5">
      <c r="A51" s="316" t="s">
        <v>120</v>
      </c>
      <c r="B51" s="327"/>
      <c r="C51" s="328"/>
      <c r="D51" s="46"/>
      <c r="E51" s="46"/>
      <c r="F51" s="153">
        <v>0</v>
      </c>
      <c r="G51" s="168">
        <v>0</v>
      </c>
    </row>
    <row r="52" spans="1:7" ht="16.5">
      <c r="A52" s="351" t="s">
        <v>121</v>
      </c>
      <c r="B52" s="352"/>
      <c r="C52" s="353"/>
      <c r="D52" s="46"/>
      <c r="E52" s="46"/>
      <c r="F52" s="153">
        <v>0</v>
      </c>
      <c r="G52" s="168">
        <v>0</v>
      </c>
    </row>
    <row r="53" spans="1:7" ht="16.5">
      <c r="A53" s="316" t="s">
        <v>122</v>
      </c>
      <c r="B53" s="317"/>
      <c r="C53" s="318"/>
      <c r="D53" s="46"/>
      <c r="E53" s="46"/>
      <c r="F53" s="153">
        <v>0</v>
      </c>
      <c r="G53" s="168">
        <v>0</v>
      </c>
    </row>
    <row r="54" spans="1:7" ht="16.5">
      <c r="A54" s="351" t="s">
        <v>123</v>
      </c>
      <c r="B54" s="371"/>
      <c r="C54" s="372"/>
      <c r="D54" s="169"/>
      <c r="E54" s="170"/>
      <c r="F54" s="153">
        <v>0</v>
      </c>
      <c r="G54" s="168">
        <v>0</v>
      </c>
    </row>
    <row r="55" spans="1:7" ht="16.5">
      <c r="A55" s="351" t="s">
        <v>126</v>
      </c>
      <c r="B55" s="371"/>
      <c r="C55" s="372"/>
      <c r="D55" s="46"/>
      <c r="E55" s="46"/>
      <c r="F55" s="153">
        <v>0</v>
      </c>
      <c r="G55" s="168">
        <v>0</v>
      </c>
    </row>
    <row r="56" spans="1:7" ht="16.5">
      <c r="A56" s="348" t="s">
        <v>127</v>
      </c>
      <c r="B56" s="343"/>
      <c r="C56" s="344"/>
      <c r="D56" s="169"/>
      <c r="E56" s="169"/>
      <c r="F56" s="153">
        <v>0</v>
      </c>
      <c r="G56" s="168">
        <v>0</v>
      </c>
    </row>
    <row r="57" spans="1:7" ht="16.5">
      <c r="A57" s="348" t="s">
        <v>129</v>
      </c>
      <c r="B57" s="343"/>
      <c r="C57" s="344"/>
      <c r="D57" s="46"/>
      <c r="E57" s="46"/>
      <c r="F57" s="153">
        <v>0</v>
      </c>
      <c r="G57" s="168">
        <v>0</v>
      </c>
    </row>
    <row r="58" spans="1:7" ht="16.5">
      <c r="A58" s="348" t="s">
        <v>132</v>
      </c>
      <c r="B58" s="343"/>
      <c r="C58" s="344"/>
      <c r="D58" s="46"/>
      <c r="E58" s="46"/>
      <c r="F58" s="153">
        <v>0</v>
      </c>
      <c r="G58" s="168">
        <v>0</v>
      </c>
    </row>
    <row r="59" spans="1:7" ht="16.5">
      <c r="A59" s="348" t="s">
        <v>133</v>
      </c>
      <c r="B59" s="343"/>
      <c r="C59" s="344"/>
      <c r="D59" s="46"/>
      <c r="E59" s="46"/>
      <c r="F59" s="153">
        <v>0</v>
      </c>
      <c r="G59" s="168">
        <v>0</v>
      </c>
    </row>
    <row r="60" spans="1:7" ht="16.5">
      <c r="A60" s="348" t="s">
        <v>134</v>
      </c>
      <c r="B60" s="343"/>
      <c r="C60" s="344"/>
      <c r="D60" s="46"/>
      <c r="E60" s="46"/>
      <c r="F60" s="153">
        <v>0</v>
      </c>
      <c r="G60" s="168">
        <v>0</v>
      </c>
    </row>
    <row r="61" spans="1:7" ht="17.25" thickBot="1">
      <c r="A61" s="373" t="s">
        <v>135</v>
      </c>
      <c r="B61" s="374"/>
      <c r="C61" s="375"/>
      <c r="D61" s="47"/>
      <c r="E61" s="47"/>
      <c r="F61" s="171">
        <v>0</v>
      </c>
      <c r="G61" s="172">
        <v>0</v>
      </c>
    </row>
    <row r="62" spans="1:7" ht="17.25" thickBot="1">
      <c r="A62" s="354" t="s">
        <v>104</v>
      </c>
      <c r="B62" s="355"/>
      <c r="C62" s="356"/>
      <c r="D62" s="154">
        <v>0</v>
      </c>
      <c r="E62" s="154">
        <v>0</v>
      </c>
      <c r="F62" s="155">
        <v>0</v>
      </c>
      <c r="G62" s="173">
        <f>SUM(G61)</f>
        <v>0</v>
      </c>
    </row>
  </sheetData>
  <sheetProtection/>
  <mergeCells count="54">
    <mergeCell ref="A25:C25"/>
    <mergeCell ref="A26:C26"/>
    <mergeCell ref="A9:C9"/>
    <mergeCell ref="A10:C10"/>
    <mergeCell ref="A11:C11"/>
    <mergeCell ref="A12:C12"/>
    <mergeCell ref="A13:C13"/>
    <mergeCell ref="A14:C14"/>
    <mergeCell ref="A19:C19"/>
    <mergeCell ref="A20:C20"/>
    <mergeCell ref="A27:C27"/>
    <mergeCell ref="A28:C28"/>
    <mergeCell ref="A15:C15"/>
    <mergeCell ref="A16:C16"/>
    <mergeCell ref="A23:C23"/>
    <mergeCell ref="A24:C24"/>
    <mergeCell ref="A21:C21"/>
    <mergeCell ref="A22:C22"/>
    <mergeCell ref="A17:C17"/>
    <mergeCell ref="A18:C18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50:C50"/>
    <mergeCell ref="A43:C43"/>
    <mergeCell ref="A44:C44"/>
    <mergeCell ref="A47:C47"/>
    <mergeCell ref="A48:C48"/>
    <mergeCell ref="A37:C37"/>
    <mergeCell ref="A38:C38"/>
    <mergeCell ref="A61:C61"/>
    <mergeCell ref="A62:C62"/>
    <mergeCell ref="A41:C41"/>
    <mergeCell ref="A42:C42"/>
    <mergeCell ref="A55:C55"/>
    <mergeCell ref="A56:C56"/>
    <mergeCell ref="A45:C45"/>
    <mergeCell ref="A46:C46"/>
    <mergeCell ref="A57:C57"/>
    <mergeCell ref="A60:C60"/>
    <mergeCell ref="A58:C58"/>
    <mergeCell ref="A59:C59"/>
    <mergeCell ref="A51:C51"/>
    <mergeCell ref="A52:C52"/>
    <mergeCell ref="A53:C53"/>
    <mergeCell ref="A54:C54"/>
  </mergeCells>
  <printOptions/>
  <pageMargins left="0.75" right="0.75" top="0.49" bottom="0.46" header="0.5" footer="0.5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Steyn</cp:lastModifiedBy>
  <cp:lastPrinted>2013-06-20T07:42:49Z</cp:lastPrinted>
  <dcterms:created xsi:type="dcterms:W3CDTF">2005-05-06T06:48:19Z</dcterms:created>
  <dcterms:modified xsi:type="dcterms:W3CDTF">2013-06-25T09:33:19Z</dcterms:modified>
  <cp:category/>
  <cp:version/>
  <cp:contentType/>
  <cp:contentStatus/>
</cp:coreProperties>
</file>