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<sst xmlns="http://schemas.openxmlformats.org/spreadsheetml/2006/main" count="187" uniqueCount="59">
  <si>
    <t>WHEAT: RSA EXPORTS - 2020/21 SEASON</t>
  </si>
  <si>
    <t>KORING: RSA UITVOERE - 2020/21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</si>
  <si>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</si>
  <si>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</si>
  <si>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</si>
  <si>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</si>
  <si>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</si>
  <si>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</si>
  <si>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</si>
  <si>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</si>
  <si>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26 Sep - 02 Oct/Okt 2020</t>
  </si>
  <si>
    <t>03 Oct/Okt - 09 Oct/Okt 2020</t>
  </si>
  <si>
    <t>10 Oct/Okt - 16 Oct/Okt 2020</t>
  </si>
  <si>
    <t>17 Oct/Okt - 23 Oct/Okt 2020</t>
  </si>
  <si>
    <t>24 Oct/Okt - 30 Oct/Okt 2020</t>
  </si>
  <si>
    <t>31 Oct/Okt - 06 Nov 2020</t>
  </si>
  <si>
    <t>07 Nov - 13 Nov 2020</t>
  </si>
  <si>
    <t>14 Nov - 20 Nov 2020</t>
  </si>
  <si>
    <t>21 Nov - 27 Nov 2020</t>
  </si>
  <si>
    <t>28 Nov - 04 Dec/Des 2020</t>
  </si>
  <si>
    <t>05 Dec/Des - 11 Dec/Des 2020</t>
  </si>
  <si>
    <t>12 Dec/Des - 18 Dec/Des 2020</t>
  </si>
  <si>
    <t>19 Dec/Des - 25 Dec/Des 2020</t>
  </si>
  <si>
    <t>26 Dec/Des - 01 Jan 2021</t>
  </si>
  <si>
    <t>02 Jan - 08 Jan 2021</t>
  </si>
  <si>
    <t>09 Jan - 15 Jan 2021</t>
  </si>
  <si>
    <t>16 Jan - 22 Jan 2021</t>
  </si>
  <si>
    <t>Total</t>
  </si>
  <si>
    <t>WHEAT: WEEKLY IMPORTS FOR RSA - 2020/21 SEASON</t>
  </si>
  <si>
    <t>KORING: WEEKLIKSE INVOERE VIR RSA - 2020/21 SEISOEN</t>
  </si>
  <si>
    <t>CANADA</t>
  </si>
  <si>
    <t>CZECH REPUBLIC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</si>
  <si>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</si>
  <si>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</si>
  <si>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</si>
  <si>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</si>
  <si>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</si>
  <si>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</si>
  <si>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- 2020/21 SEASON</t>
  </si>
  <si>
    <t>KORING: WEEKLIKSE INVOERE VIR ANDER LANDE - 2020/21 SEISOEN</t>
  </si>
  <si>
    <t>WHEAT: EXPORTS OF IMPORTED WHEAT - 2020/21 SEASON</t>
  </si>
  <si>
    <t>KORING: UITVOERE VAN INGEVOERDE KORING - 2020/21 SEISOEN</t>
  </si>
  <si>
    <t>MOZAMBIQUE</t>
  </si>
  <si>
    <t>WHEAT: WEEKLY IMPORT PER HARBOUR - 2020/21 SEASON</t>
  </si>
  <si>
    <t>KORING: WEEKLIKSE INVOER PER HAWE - 2020/21 SEISOEN</t>
  </si>
  <si>
    <t>Cape Town</t>
  </si>
  <si>
    <t>Durban</t>
  </si>
  <si>
    <t>East London</t>
  </si>
  <si>
    <t>Port Elizabeth</t>
  </si>
  <si>
    <t>Richards Bay</t>
  </si>
  <si>
    <t>WHEAT: WEEKLY EXPORT PER HARBOUR - 2020/21 SEASON</t>
  </si>
  <si>
    <t>KORING: WEEKLIKSE UITVOER PER HAWE - 2020/21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</si>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</sst>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361950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962025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7"/>
  <sheetViews>
    <sheetView tabSelected="1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7"/>
    </row>
    <row r="7" spans="1:10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2</v>
      </c>
      <c r="B8" s="9"/>
      <c r="C8" s="9"/>
      <c r="D8" s="9"/>
      <c r="E8" s="9"/>
      <c r="F8" s="9"/>
      <c r="G8" s="9"/>
      <c r="H8" s="9"/>
      <c r="I8" s="9"/>
      <c r="J8" s="10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52</v>
      </c>
      <c r="J9" s="4" t="s">
        <v>53</v>
      </c>
    </row>
    <row r="10" spans="1:10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134</v>
      </c>
      <c r="I10" s="3">
        <f aca="true" t="shared" si="0" ref="I10:I26">SUM(C10:H10)</f>
        <v>134</v>
      </c>
      <c r="J10" s="3">
        <f>I10</f>
        <v>134</v>
      </c>
    </row>
    <row r="11" spans="1:10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307</v>
      </c>
      <c r="G11" s="2">
        <v>0</v>
      </c>
      <c r="H11" s="2">
        <v>0</v>
      </c>
      <c r="I11" s="3">
        <f t="shared" si="0"/>
        <v>307</v>
      </c>
      <c r="J11" s="3">
        <f aca="true" t="shared" si="1" ref="J11:J26">I11+J10</f>
        <v>441</v>
      </c>
    </row>
    <row r="12" spans="1:10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100</v>
      </c>
      <c r="I12" s="3">
        <f t="shared" si="0"/>
        <v>100</v>
      </c>
      <c r="J12" s="3">
        <f t="shared" si="1"/>
        <v>541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304</v>
      </c>
      <c r="G13" s="2">
        <v>0</v>
      </c>
      <c r="H13" s="2">
        <v>0</v>
      </c>
      <c r="I13" s="3">
        <f t="shared" si="0"/>
        <v>304</v>
      </c>
      <c r="J13" s="3">
        <f t="shared" si="1"/>
        <v>845</v>
      </c>
    </row>
    <row r="14" spans="1:10" ht="15">
      <c r="A14" s="3">
        <v>5</v>
      </c>
      <c r="B14" s="3" t="s">
        <v>14</v>
      </c>
      <c r="C14" s="2">
        <v>0</v>
      </c>
      <c r="D14" s="2">
        <v>448</v>
      </c>
      <c r="E14" s="2">
        <v>0</v>
      </c>
      <c r="F14" s="2">
        <v>117</v>
      </c>
      <c r="G14" s="2">
        <v>0</v>
      </c>
      <c r="H14" s="2">
        <v>0</v>
      </c>
      <c r="I14" s="3">
        <f t="shared" si="0"/>
        <v>565</v>
      </c>
      <c r="J14" s="3">
        <f t="shared" si="1"/>
        <v>1410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362</v>
      </c>
      <c r="G15" s="2">
        <v>0</v>
      </c>
      <c r="H15" s="2">
        <v>262</v>
      </c>
      <c r="I15" s="3">
        <f t="shared" si="0"/>
        <v>624</v>
      </c>
      <c r="J15" s="3">
        <f t="shared" si="1"/>
        <v>2034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376</v>
      </c>
      <c r="G16" s="2">
        <v>0</v>
      </c>
      <c r="H16" s="2">
        <v>0</v>
      </c>
      <c r="I16" s="3">
        <f t="shared" si="0"/>
        <v>376</v>
      </c>
      <c r="J16" s="3">
        <f t="shared" si="1"/>
        <v>2410</v>
      </c>
    </row>
    <row r="17" spans="1:10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642</v>
      </c>
      <c r="G17" s="2">
        <v>0</v>
      </c>
      <c r="H17" s="2">
        <v>380</v>
      </c>
      <c r="I17" s="3">
        <f t="shared" si="0"/>
        <v>1022</v>
      </c>
      <c r="J17" s="3">
        <f t="shared" si="1"/>
        <v>3432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149</v>
      </c>
      <c r="G18" s="2">
        <v>0</v>
      </c>
      <c r="H18" s="2">
        <v>227</v>
      </c>
      <c r="I18" s="3">
        <f t="shared" si="0"/>
        <v>376</v>
      </c>
      <c r="J18" s="3">
        <f t="shared" si="1"/>
        <v>3808</v>
      </c>
    </row>
    <row r="19" spans="1:10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171</v>
      </c>
      <c r="I19" s="3">
        <f t="shared" si="0"/>
        <v>171</v>
      </c>
      <c r="J19" s="3">
        <f t="shared" si="1"/>
        <v>3979</v>
      </c>
    </row>
    <row r="20" spans="1:10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238</v>
      </c>
      <c r="I20" s="3">
        <f t="shared" si="0"/>
        <v>238</v>
      </c>
      <c r="J20" s="3">
        <f t="shared" si="1"/>
        <v>4217</v>
      </c>
    </row>
    <row r="21" spans="1:10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358</v>
      </c>
      <c r="I21" s="3">
        <f t="shared" si="0"/>
        <v>358</v>
      </c>
      <c r="J21" s="3">
        <f t="shared" si="1"/>
        <v>4575</v>
      </c>
    </row>
    <row r="22" spans="1:10" ht="15">
      <c r="A22" s="3">
        <v>13</v>
      </c>
      <c r="B22" s="3" t="s">
        <v>22</v>
      </c>
      <c r="C22" s="2">
        <v>135</v>
      </c>
      <c r="D22" s="2">
        <v>622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757</v>
      </c>
      <c r="J22" s="3">
        <f t="shared" si="1"/>
        <v>5332</v>
      </c>
    </row>
    <row r="23" spans="1:10" ht="15">
      <c r="A23" s="3">
        <v>14</v>
      </c>
      <c r="B23" s="3" t="s">
        <v>23</v>
      </c>
      <c r="C23" s="2">
        <v>0</v>
      </c>
      <c r="D23" s="2">
        <v>378</v>
      </c>
      <c r="E23" s="2">
        <v>0</v>
      </c>
      <c r="F23" s="2">
        <v>0</v>
      </c>
      <c r="G23" s="2">
        <v>396</v>
      </c>
      <c r="H23" s="2">
        <v>0</v>
      </c>
      <c r="I23" s="3">
        <f t="shared" si="0"/>
        <v>774</v>
      </c>
      <c r="J23" s="3">
        <f t="shared" si="1"/>
        <v>6106</v>
      </c>
    </row>
    <row r="24" spans="1:10" ht="15">
      <c r="A24" s="3">
        <v>15</v>
      </c>
      <c r="B24" s="3" t="s">
        <v>24</v>
      </c>
      <c r="C24" s="2">
        <v>0</v>
      </c>
      <c r="D24" s="2">
        <v>696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696</v>
      </c>
      <c r="J24" s="3">
        <f t="shared" si="1"/>
        <v>6802</v>
      </c>
    </row>
    <row r="25" spans="1:10" ht="15">
      <c r="A25" s="3">
        <v>16</v>
      </c>
      <c r="B25" s="3" t="s">
        <v>25</v>
      </c>
      <c r="C25" s="2">
        <v>68</v>
      </c>
      <c r="D25" s="2">
        <v>112</v>
      </c>
      <c r="E25" s="2">
        <v>0</v>
      </c>
      <c r="F25" s="2">
        <v>0</v>
      </c>
      <c r="G25" s="2">
        <v>0</v>
      </c>
      <c r="H25" s="2">
        <v>34</v>
      </c>
      <c r="I25" s="3">
        <f t="shared" si="0"/>
        <v>214</v>
      </c>
      <c r="J25" s="3">
        <f t="shared" si="1"/>
        <v>7016</v>
      </c>
    </row>
    <row r="26" spans="1:10" ht="15">
      <c r="A26" s="3">
        <v>17</v>
      </c>
      <c r="B26" s="3" t="s">
        <v>26</v>
      </c>
      <c r="C26" s="2">
        <v>997</v>
      </c>
      <c r="D26" s="2">
        <v>0</v>
      </c>
      <c r="E26" s="2">
        <v>257</v>
      </c>
      <c r="F26" s="2">
        <v>0</v>
      </c>
      <c r="G26" s="2">
        <v>880</v>
      </c>
      <c r="H26" s="2">
        <v>912</v>
      </c>
      <c r="I26" s="3">
        <f t="shared" si="0"/>
        <v>3046</v>
      </c>
      <c r="J26" s="3">
        <f t="shared" si="1"/>
        <v>10062</v>
      </c>
    </row>
    <row r="27" spans="1:10" ht="15">
      <c r="A27" s="3" t="s">
        <v>2</v>
      </c>
      <c r="B27" s="3" t="s">
        <v>27</v>
      </c>
      <c r="C27" s="3">
        <f aca="true" t="shared" si="2" ref="C27:H27">SUM(C10:C26)</f>
        <v>1200</v>
      </c>
      <c r="D27" s="3">
        <f t="shared" si="2"/>
        <v>2256</v>
      </c>
      <c r="E27" s="3">
        <f t="shared" si="2"/>
        <v>257</v>
      </c>
      <c r="F27" s="3">
        <f t="shared" si="2"/>
        <v>2257</v>
      </c>
      <c r="G27" s="3">
        <f t="shared" si="2"/>
        <v>1276</v>
      </c>
      <c r="H27" s="3">
        <f t="shared" si="2"/>
        <v>2816</v>
      </c>
      <c r="I27" s="3">
        <f>SUM(I10:I26)</f>
        <v>10062</v>
      </c>
      <c r="J27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27"/>
  <sheetViews>
    <sheetView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9" sqref="K9:L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0.00390625" style="0" customWidth="1"/>
    <col min="4" max="4" width="19.0039062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23.57421875" style="0" customWidth="1"/>
    <col min="9" max="9" width="10.57421875" style="0" customWidth="1"/>
    <col min="10" max="10" width="17.00390625" style="0" customWidth="1"/>
    <col min="11" max="11" width="15.7109375" style="0" bestFit="1" customWidth="1"/>
    <col min="12" max="12" width="20.57421875" style="0" bestFit="1" customWidth="1"/>
  </cols>
  <sheetData>
    <row r="6" spans="1:12" ht="15.7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5.75">
      <c r="A7" s="5" t="s">
        <v>29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5">
      <c r="A9" s="1"/>
      <c r="B9" s="1" t="s">
        <v>3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37</v>
      </c>
      <c r="K9" s="4" t="s">
        <v>52</v>
      </c>
      <c r="L9" s="4" t="s">
        <v>53</v>
      </c>
    </row>
    <row r="10" spans="1:12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14073</v>
      </c>
      <c r="I10" s="2">
        <v>3424</v>
      </c>
      <c r="J10" s="2">
        <v>12972</v>
      </c>
      <c r="K10" s="3">
        <f aca="true" t="shared" si="0" ref="K10:K26">SUM(C10:J10)</f>
        <v>30469</v>
      </c>
      <c r="L10" s="3">
        <f>K10</f>
        <v>30469</v>
      </c>
    </row>
    <row r="11" spans="1:12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18472</v>
      </c>
      <c r="G11" s="2">
        <v>5055</v>
      </c>
      <c r="H11" s="2">
        <v>11474</v>
      </c>
      <c r="I11" s="2">
        <v>3917</v>
      </c>
      <c r="J11" s="2">
        <v>0</v>
      </c>
      <c r="K11" s="3">
        <f t="shared" si="0"/>
        <v>38918</v>
      </c>
      <c r="L11" s="3">
        <f aca="true" t="shared" si="1" ref="L11:L26">K11+L10</f>
        <v>69387</v>
      </c>
    </row>
    <row r="12" spans="1:12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37976</v>
      </c>
      <c r="G12" s="2">
        <v>57291</v>
      </c>
      <c r="H12" s="2">
        <v>6552</v>
      </c>
      <c r="I12" s="2">
        <v>0</v>
      </c>
      <c r="J12" s="2">
        <v>0</v>
      </c>
      <c r="K12" s="3">
        <f t="shared" si="0"/>
        <v>101819</v>
      </c>
      <c r="L12" s="3">
        <f t="shared" si="1"/>
        <v>171206</v>
      </c>
    </row>
    <row r="13" spans="1:12" ht="15">
      <c r="A13" s="3">
        <v>4</v>
      </c>
      <c r="B13" s="3" t="s">
        <v>13</v>
      </c>
      <c r="C13" s="2">
        <v>7910</v>
      </c>
      <c r="D13" s="2">
        <v>0</v>
      </c>
      <c r="E13" s="2">
        <v>0</v>
      </c>
      <c r="F13" s="2">
        <v>11011</v>
      </c>
      <c r="G13" s="2">
        <v>25973</v>
      </c>
      <c r="H13" s="2">
        <v>0</v>
      </c>
      <c r="I13" s="2">
        <v>0</v>
      </c>
      <c r="J13" s="2">
        <v>0</v>
      </c>
      <c r="K13" s="3">
        <f t="shared" si="0"/>
        <v>44894</v>
      </c>
      <c r="L13" s="3">
        <f t="shared" si="1"/>
        <v>216100</v>
      </c>
    </row>
    <row r="14" spans="1:12" ht="15">
      <c r="A14" s="3">
        <v>5</v>
      </c>
      <c r="B14" s="3" t="s">
        <v>14</v>
      </c>
      <c r="C14" s="2">
        <v>11605</v>
      </c>
      <c r="D14" s="2">
        <v>0</v>
      </c>
      <c r="E14" s="2">
        <v>3532</v>
      </c>
      <c r="F14" s="2">
        <v>27816</v>
      </c>
      <c r="G14" s="2">
        <v>0</v>
      </c>
      <c r="H14" s="2">
        <v>18169</v>
      </c>
      <c r="I14" s="2">
        <v>0</v>
      </c>
      <c r="J14" s="2">
        <v>0</v>
      </c>
      <c r="K14" s="3">
        <f t="shared" si="0"/>
        <v>61122</v>
      </c>
      <c r="L14" s="3">
        <f t="shared" si="1"/>
        <v>277222</v>
      </c>
    </row>
    <row r="15" spans="1:12" ht="15">
      <c r="A15" s="3">
        <v>6</v>
      </c>
      <c r="B15" s="3" t="s">
        <v>15</v>
      </c>
      <c r="C15" s="2">
        <v>24617</v>
      </c>
      <c r="D15" s="2">
        <v>0</v>
      </c>
      <c r="E15" s="2">
        <v>0</v>
      </c>
      <c r="F15" s="2">
        <v>18868</v>
      </c>
      <c r="G15" s="2">
        <v>0</v>
      </c>
      <c r="H15" s="2">
        <v>22551</v>
      </c>
      <c r="I15" s="2">
        <v>0</v>
      </c>
      <c r="J15" s="2">
        <v>0</v>
      </c>
      <c r="K15" s="3">
        <f t="shared" si="0"/>
        <v>66036</v>
      </c>
      <c r="L15" s="3">
        <f t="shared" si="1"/>
        <v>343258</v>
      </c>
    </row>
    <row r="16" spans="1:12" ht="15">
      <c r="A16" s="3">
        <v>7</v>
      </c>
      <c r="B16" s="3" t="s">
        <v>16</v>
      </c>
      <c r="C16" s="2">
        <v>3400</v>
      </c>
      <c r="D16" s="2">
        <v>0</v>
      </c>
      <c r="E16" s="2">
        <v>0</v>
      </c>
      <c r="F16" s="2">
        <v>21377</v>
      </c>
      <c r="G16" s="2">
        <v>32077</v>
      </c>
      <c r="H16" s="2">
        <v>0</v>
      </c>
      <c r="I16" s="2">
        <v>0</v>
      </c>
      <c r="J16" s="2">
        <v>0</v>
      </c>
      <c r="K16" s="3">
        <f t="shared" si="0"/>
        <v>56854</v>
      </c>
      <c r="L16" s="3">
        <f t="shared" si="1"/>
        <v>400112</v>
      </c>
    </row>
    <row r="17" spans="1:12" ht="15">
      <c r="A17" s="3">
        <v>8</v>
      </c>
      <c r="B17" s="3" t="s">
        <v>17</v>
      </c>
      <c r="C17" s="2">
        <v>6625</v>
      </c>
      <c r="D17" s="2">
        <v>0</v>
      </c>
      <c r="E17" s="2">
        <v>0</v>
      </c>
      <c r="F17" s="2">
        <v>1339</v>
      </c>
      <c r="G17" s="2">
        <v>9646</v>
      </c>
      <c r="H17" s="2">
        <v>0</v>
      </c>
      <c r="I17" s="2">
        <v>0</v>
      </c>
      <c r="J17" s="2">
        <v>0</v>
      </c>
      <c r="K17" s="3">
        <f t="shared" si="0"/>
        <v>17610</v>
      </c>
      <c r="L17" s="3">
        <f t="shared" si="1"/>
        <v>417722</v>
      </c>
    </row>
    <row r="18" spans="1:12" ht="15">
      <c r="A18" s="3">
        <v>9</v>
      </c>
      <c r="B18" s="3" t="s">
        <v>18</v>
      </c>
      <c r="C18" s="2">
        <v>8615</v>
      </c>
      <c r="D18" s="2">
        <v>0</v>
      </c>
      <c r="E18" s="2">
        <v>0</v>
      </c>
      <c r="F18" s="2">
        <v>1527</v>
      </c>
      <c r="G18" s="2">
        <v>0</v>
      </c>
      <c r="H18" s="2">
        <v>0</v>
      </c>
      <c r="I18" s="2">
        <v>0</v>
      </c>
      <c r="J18" s="2">
        <v>0</v>
      </c>
      <c r="K18" s="3">
        <f t="shared" si="0"/>
        <v>10142</v>
      </c>
      <c r="L18" s="3">
        <f t="shared" si="1"/>
        <v>427864</v>
      </c>
    </row>
    <row r="19" spans="1:12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f t="shared" si="0"/>
        <v>0</v>
      </c>
      <c r="L19" s="3">
        <f t="shared" si="1"/>
        <v>427864</v>
      </c>
    </row>
    <row r="20" spans="1:12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>
        <f t="shared" si="0"/>
        <v>0</v>
      </c>
      <c r="L20" s="3">
        <f t="shared" si="1"/>
        <v>427864</v>
      </c>
    </row>
    <row r="21" spans="1:12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3">
        <f t="shared" si="0"/>
        <v>0</v>
      </c>
      <c r="L21" s="3">
        <f t="shared" si="1"/>
        <v>427864</v>
      </c>
    </row>
    <row r="22" spans="1:12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3">
        <f t="shared" si="0"/>
        <v>0</v>
      </c>
      <c r="L22" s="3">
        <f t="shared" si="1"/>
        <v>427864</v>
      </c>
    </row>
    <row r="23" spans="1:12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f t="shared" si="0"/>
        <v>0</v>
      </c>
      <c r="L23" s="3">
        <f t="shared" si="1"/>
        <v>427864</v>
      </c>
    </row>
    <row r="24" spans="1:12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3">
        <f t="shared" si="0"/>
        <v>0</v>
      </c>
      <c r="L24" s="3">
        <f t="shared" si="1"/>
        <v>427864</v>
      </c>
    </row>
    <row r="25" spans="1:12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3">
        <f t="shared" si="0"/>
        <v>0</v>
      </c>
      <c r="L25" s="3">
        <f t="shared" si="1"/>
        <v>427864</v>
      </c>
    </row>
    <row r="26" spans="1:12" ht="15">
      <c r="A26" s="3">
        <v>17</v>
      </c>
      <c r="B26" s="3" t="s">
        <v>26</v>
      </c>
      <c r="C26" s="2">
        <v>0</v>
      </c>
      <c r="D26" s="2">
        <v>2145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3">
        <f t="shared" si="0"/>
        <v>2145</v>
      </c>
      <c r="L26" s="3">
        <f t="shared" si="1"/>
        <v>430009</v>
      </c>
    </row>
    <row r="27" spans="1:12" ht="15">
      <c r="A27" s="3" t="s">
        <v>2</v>
      </c>
      <c r="B27" s="3" t="s">
        <v>27</v>
      </c>
      <c r="C27" s="3">
        <f aca="true" t="shared" si="2" ref="C27:J27">SUM(C10:C26)</f>
        <v>62772</v>
      </c>
      <c r="D27" s="3">
        <f t="shared" si="2"/>
        <v>2145</v>
      </c>
      <c r="E27" s="3">
        <f t="shared" si="2"/>
        <v>3532</v>
      </c>
      <c r="F27" s="3">
        <f t="shared" si="2"/>
        <v>138386</v>
      </c>
      <c r="G27" s="3">
        <f t="shared" si="2"/>
        <v>130042</v>
      </c>
      <c r="H27" s="3">
        <f t="shared" si="2"/>
        <v>72819</v>
      </c>
      <c r="I27" s="3">
        <f t="shared" si="2"/>
        <v>7341</v>
      </c>
      <c r="J27" s="3">
        <f t="shared" si="2"/>
        <v>12972</v>
      </c>
      <c r="K27" s="3">
        <f>SUM(K10:K26)</f>
        <v>430009</v>
      </c>
      <c r="L27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27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4" width="10.00390625" style="0" customWidth="1"/>
    <col min="5" max="5" width="12.7109375" style="0" customWidth="1"/>
    <col min="6" max="6" width="10.00390625" style="0" customWidth="1"/>
    <col min="7" max="7" width="23.57421875" style="0" customWidth="1"/>
    <col min="8" max="8" width="10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5" t="s">
        <v>38</v>
      </c>
      <c r="B6" s="6"/>
      <c r="C6" s="6"/>
      <c r="D6" s="6"/>
      <c r="E6" s="6"/>
      <c r="F6" s="6"/>
      <c r="G6" s="6"/>
      <c r="H6" s="6"/>
      <c r="I6" s="6"/>
      <c r="J6" s="7"/>
    </row>
    <row r="7" spans="1:10" ht="15.75">
      <c r="A7" s="5" t="s">
        <v>39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2</v>
      </c>
      <c r="B8" s="9"/>
      <c r="C8" s="9"/>
      <c r="D8" s="9"/>
      <c r="E8" s="9"/>
      <c r="F8" s="9"/>
      <c r="G8" s="9"/>
      <c r="H8" s="9"/>
      <c r="I8" s="9"/>
      <c r="J8" s="10"/>
    </row>
    <row r="9" spans="1:10" ht="15">
      <c r="A9" s="1"/>
      <c r="B9" s="1" t="s">
        <v>3</v>
      </c>
      <c r="C9" s="1" t="s">
        <v>30</v>
      </c>
      <c r="D9" s="1" t="s">
        <v>32</v>
      </c>
      <c r="E9" s="1" t="s">
        <v>33</v>
      </c>
      <c r="F9" s="1" t="s">
        <v>34</v>
      </c>
      <c r="G9" s="1" t="s">
        <v>35</v>
      </c>
      <c r="H9" s="1" t="s">
        <v>36</v>
      </c>
      <c r="I9" s="4" t="s">
        <v>52</v>
      </c>
      <c r="J9" s="4" t="s">
        <v>53</v>
      </c>
    </row>
    <row r="10" spans="1:10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13700</v>
      </c>
      <c r="H10" s="2">
        <v>0</v>
      </c>
      <c r="I10" s="3">
        <f aca="true" t="shared" si="0" ref="I10:I26">SUM(C10:H10)</f>
        <v>13700</v>
      </c>
      <c r="J10" s="3">
        <f>I10</f>
        <v>13700</v>
      </c>
    </row>
    <row r="11" spans="1:10" ht="15">
      <c r="A11" s="3">
        <v>2</v>
      </c>
      <c r="B11" s="3" t="s">
        <v>11</v>
      </c>
      <c r="C11" s="2">
        <v>0</v>
      </c>
      <c r="D11" s="2">
        <v>0</v>
      </c>
      <c r="E11" s="2">
        <v>8139</v>
      </c>
      <c r="F11" s="2">
        <v>0</v>
      </c>
      <c r="G11" s="2">
        <v>0</v>
      </c>
      <c r="H11" s="2">
        <v>6867</v>
      </c>
      <c r="I11" s="3">
        <f t="shared" si="0"/>
        <v>15006</v>
      </c>
      <c r="J11" s="3">
        <f aca="true" t="shared" si="1" ref="J11:J26">I11+J10</f>
        <v>28706</v>
      </c>
    </row>
    <row r="12" spans="1:10" ht="15">
      <c r="A12" s="3">
        <v>3</v>
      </c>
      <c r="B12" s="3" t="s">
        <v>12</v>
      </c>
      <c r="C12" s="2">
        <v>0</v>
      </c>
      <c r="D12" s="2">
        <v>0</v>
      </c>
      <c r="E12" s="2">
        <v>14768</v>
      </c>
      <c r="F12" s="2">
        <v>4077</v>
      </c>
      <c r="G12" s="2">
        <v>3500</v>
      </c>
      <c r="H12" s="2">
        <v>0</v>
      </c>
      <c r="I12" s="3">
        <f t="shared" si="0"/>
        <v>22345</v>
      </c>
      <c r="J12" s="3">
        <f t="shared" si="1"/>
        <v>51051</v>
      </c>
    </row>
    <row r="13" spans="1:10" ht="15">
      <c r="A13" s="3">
        <v>4</v>
      </c>
      <c r="B13" s="3" t="s">
        <v>13</v>
      </c>
      <c r="C13" s="2">
        <v>0</v>
      </c>
      <c r="D13" s="2">
        <v>19250</v>
      </c>
      <c r="E13" s="2">
        <v>2532</v>
      </c>
      <c r="F13" s="2">
        <v>7480</v>
      </c>
      <c r="G13" s="2">
        <v>0</v>
      </c>
      <c r="H13" s="2">
        <v>0</v>
      </c>
      <c r="I13" s="3">
        <f t="shared" si="0"/>
        <v>29262</v>
      </c>
      <c r="J13" s="3">
        <f t="shared" si="1"/>
        <v>80313</v>
      </c>
    </row>
    <row r="14" spans="1:10" ht="15">
      <c r="A14" s="3">
        <v>5</v>
      </c>
      <c r="B14" s="3" t="s">
        <v>14</v>
      </c>
      <c r="C14" s="2">
        <v>0</v>
      </c>
      <c r="D14" s="2">
        <v>1250</v>
      </c>
      <c r="E14" s="2">
        <v>9785</v>
      </c>
      <c r="F14" s="2">
        <v>0</v>
      </c>
      <c r="G14" s="2">
        <v>0</v>
      </c>
      <c r="H14" s="2">
        <v>0</v>
      </c>
      <c r="I14" s="3">
        <f t="shared" si="0"/>
        <v>11035</v>
      </c>
      <c r="J14" s="3">
        <f t="shared" si="1"/>
        <v>91348</v>
      </c>
    </row>
    <row r="15" spans="1:10" ht="15">
      <c r="A15" s="3">
        <v>6</v>
      </c>
      <c r="B15" s="3" t="s">
        <v>15</v>
      </c>
      <c r="C15" s="2">
        <v>4000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3">
        <f t="shared" si="0"/>
        <v>4000</v>
      </c>
      <c r="J15" s="3">
        <f t="shared" si="1"/>
        <v>95348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  <c r="J16" s="3">
        <f t="shared" si="1"/>
        <v>95348</v>
      </c>
    </row>
    <row r="17" spans="1:10" ht="15">
      <c r="A17" s="3">
        <v>8</v>
      </c>
      <c r="B17" s="3" t="s">
        <v>17</v>
      </c>
      <c r="C17" s="2">
        <v>0</v>
      </c>
      <c r="D17" s="2">
        <v>0</v>
      </c>
      <c r="E17" s="2">
        <v>5178</v>
      </c>
      <c r="F17" s="2">
        <v>0</v>
      </c>
      <c r="G17" s="2">
        <v>0</v>
      </c>
      <c r="H17" s="2">
        <v>0</v>
      </c>
      <c r="I17" s="3">
        <f t="shared" si="0"/>
        <v>5178</v>
      </c>
      <c r="J17" s="3">
        <f t="shared" si="1"/>
        <v>100526</v>
      </c>
    </row>
    <row r="18" spans="1:10" ht="15">
      <c r="A18" s="3">
        <v>9</v>
      </c>
      <c r="B18" s="3" t="s">
        <v>18</v>
      </c>
      <c r="C18" s="2">
        <v>3284</v>
      </c>
      <c r="D18" s="2">
        <v>0</v>
      </c>
      <c r="E18" s="2">
        <v>14383</v>
      </c>
      <c r="F18" s="2">
        <v>0</v>
      </c>
      <c r="G18" s="2">
        <v>0</v>
      </c>
      <c r="H18" s="2">
        <v>0</v>
      </c>
      <c r="I18" s="3">
        <f t="shared" si="0"/>
        <v>17667</v>
      </c>
      <c r="J18" s="3">
        <f t="shared" si="1"/>
        <v>118193</v>
      </c>
    </row>
    <row r="19" spans="1:10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  <c r="J19" s="3">
        <f t="shared" si="1"/>
        <v>118193</v>
      </c>
    </row>
    <row r="20" spans="1:10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  <c r="J20" s="3">
        <f t="shared" si="1"/>
        <v>118193</v>
      </c>
    </row>
    <row r="21" spans="1:10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  <c r="J21" s="3">
        <f t="shared" si="1"/>
        <v>118193</v>
      </c>
    </row>
    <row r="22" spans="1:10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  <c r="J22" s="3">
        <f t="shared" si="1"/>
        <v>118193</v>
      </c>
    </row>
    <row r="23" spans="1:10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  <c r="J23" s="3">
        <f t="shared" si="1"/>
        <v>118193</v>
      </c>
    </row>
    <row r="24" spans="1:10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0</v>
      </c>
      <c r="J24" s="3">
        <f t="shared" si="1"/>
        <v>118193</v>
      </c>
    </row>
    <row r="25" spans="1:10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f t="shared" si="0"/>
        <v>0</v>
      </c>
      <c r="J25" s="3">
        <f t="shared" si="1"/>
        <v>118193</v>
      </c>
    </row>
    <row r="26" spans="1:10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>
        <f t="shared" si="0"/>
        <v>0</v>
      </c>
      <c r="J26" s="3">
        <f t="shared" si="1"/>
        <v>118193</v>
      </c>
    </row>
    <row r="27" spans="1:10" ht="15">
      <c r="A27" s="3" t="s">
        <v>2</v>
      </c>
      <c r="B27" s="3" t="s">
        <v>27</v>
      </c>
      <c r="C27" s="3">
        <f aca="true" t="shared" si="2" ref="C27:H27">SUM(C10:C26)</f>
        <v>7284</v>
      </c>
      <c r="D27" s="3">
        <f t="shared" si="2"/>
        <v>20500</v>
      </c>
      <c r="E27" s="3">
        <f t="shared" si="2"/>
        <v>54785</v>
      </c>
      <c r="F27" s="3">
        <f t="shared" si="2"/>
        <v>11557</v>
      </c>
      <c r="G27" s="3">
        <f t="shared" si="2"/>
        <v>17200</v>
      </c>
      <c r="H27" s="3">
        <f t="shared" si="2"/>
        <v>6867</v>
      </c>
      <c r="I27" s="3">
        <f>SUM(I10:I26)</f>
        <v>118193</v>
      </c>
      <c r="J27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27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40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41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42</v>
      </c>
      <c r="G9" s="1" t="s">
        <v>9</v>
      </c>
      <c r="H9" s="4" t="s">
        <v>52</v>
      </c>
      <c r="I9" s="4" t="s">
        <v>53</v>
      </c>
    </row>
    <row r="10" spans="1:9" ht="15">
      <c r="A10" s="3">
        <v>1</v>
      </c>
      <c r="B10" s="3" t="s">
        <v>10</v>
      </c>
      <c r="C10" s="2">
        <v>2579</v>
      </c>
      <c r="D10" s="2">
        <v>74</v>
      </c>
      <c r="E10" s="2">
        <v>1840</v>
      </c>
      <c r="F10" s="2">
        <v>0</v>
      </c>
      <c r="G10" s="2">
        <v>479</v>
      </c>
      <c r="H10" s="3">
        <f aca="true" t="shared" si="0" ref="H10:H26">SUM(C10:G10)</f>
        <v>4972</v>
      </c>
      <c r="I10" s="3">
        <f>H10</f>
        <v>4972</v>
      </c>
    </row>
    <row r="11" spans="1:9" ht="15">
      <c r="A11" s="3">
        <v>2</v>
      </c>
      <c r="B11" s="3" t="s">
        <v>11</v>
      </c>
      <c r="C11" s="2">
        <v>3397</v>
      </c>
      <c r="D11" s="2">
        <v>1314</v>
      </c>
      <c r="E11" s="2">
        <v>2335</v>
      </c>
      <c r="F11" s="2">
        <v>0</v>
      </c>
      <c r="G11" s="2">
        <v>343</v>
      </c>
      <c r="H11" s="3">
        <f t="shared" si="0"/>
        <v>7389</v>
      </c>
      <c r="I11" s="3">
        <f aca="true" t="shared" si="1" ref="I11:I26">H11+I10</f>
        <v>12361</v>
      </c>
    </row>
    <row r="12" spans="1:9" ht="15">
      <c r="A12" s="3">
        <v>3</v>
      </c>
      <c r="B12" s="3" t="s">
        <v>12</v>
      </c>
      <c r="C12" s="2">
        <v>4272</v>
      </c>
      <c r="D12" s="2">
        <v>297</v>
      </c>
      <c r="E12" s="2">
        <v>4835</v>
      </c>
      <c r="F12" s="2">
        <v>0</v>
      </c>
      <c r="G12" s="2">
        <v>1183</v>
      </c>
      <c r="H12" s="3">
        <f t="shared" si="0"/>
        <v>10587</v>
      </c>
      <c r="I12" s="3">
        <f t="shared" si="1"/>
        <v>22948</v>
      </c>
    </row>
    <row r="13" spans="1:9" ht="15">
      <c r="A13" s="3">
        <v>4</v>
      </c>
      <c r="B13" s="3" t="s">
        <v>13</v>
      </c>
      <c r="C13" s="2">
        <v>3180</v>
      </c>
      <c r="D13" s="2">
        <v>111</v>
      </c>
      <c r="E13" s="2">
        <v>5839</v>
      </c>
      <c r="F13" s="2">
        <v>0</v>
      </c>
      <c r="G13" s="2">
        <v>1744</v>
      </c>
      <c r="H13" s="3">
        <f t="shared" si="0"/>
        <v>10874</v>
      </c>
      <c r="I13" s="3">
        <f t="shared" si="1"/>
        <v>33822</v>
      </c>
    </row>
    <row r="14" spans="1:9" ht="15">
      <c r="A14" s="3">
        <v>5</v>
      </c>
      <c r="B14" s="3" t="s">
        <v>14</v>
      </c>
      <c r="C14" s="2">
        <v>1844</v>
      </c>
      <c r="D14" s="2">
        <v>2499</v>
      </c>
      <c r="E14" s="2">
        <v>5516</v>
      </c>
      <c r="F14" s="2">
        <v>0</v>
      </c>
      <c r="G14" s="2">
        <v>2004</v>
      </c>
      <c r="H14" s="3">
        <f t="shared" si="0"/>
        <v>11863</v>
      </c>
      <c r="I14" s="3">
        <f t="shared" si="1"/>
        <v>45685</v>
      </c>
    </row>
    <row r="15" spans="1:9" ht="15">
      <c r="A15" s="3">
        <v>6</v>
      </c>
      <c r="B15" s="3" t="s">
        <v>15</v>
      </c>
      <c r="C15" s="2">
        <v>959</v>
      </c>
      <c r="D15" s="2">
        <v>430</v>
      </c>
      <c r="E15" s="2">
        <v>5722</v>
      </c>
      <c r="F15" s="2">
        <v>0</v>
      </c>
      <c r="G15" s="2">
        <v>1336</v>
      </c>
      <c r="H15" s="3">
        <f t="shared" si="0"/>
        <v>8447</v>
      </c>
      <c r="I15" s="3">
        <f t="shared" si="1"/>
        <v>54132</v>
      </c>
    </row>
    <row r="16" spans="1:9" ht="15">
      <c r="A16" s="3">
        <v>7</v>
      </c>
      <c r="B16" s="3" t="s">
        <v>16</v>
      </c>
      <c r="C16" s="2">
        <v>1631</v>
      </c>
      <c r="D16" s="2">
        <v>1711</v>
      </c>
      <c r="E16" s="2">
        <v>1192</v>
      </c>
      <c r="F16" s="2">
        <v>0</v>
      </c>
      <c r="G16" s="2">
        <v>1415</v>
      </c>
      <c r="H16" s="3">
        <f t="shared" si="0"/>
        <v>5949</v>
      </c>
      <c r="I16" s="3">
        <f t="shared" si="1"/>
        <v>60081</v>
      </c>
    </row>
    <row r="17" spans="1:9" ht="15">
      <c r="A17" s="3">
        <v>8</v>
      </c>
      <c r="B17" s="3" t="s">
        <v>17</v>
      </c>
      <c r="C17" s="2">
        <v>1790</v>
      </c>
      <c r="D17" s="2">
        <v>3750</v>
      </c>
      <c r="E17" s="2">
        <v>2897</v>
      </c>
      <c r="F17" s="2">
        <v>0</v>
      </c>
      <c r="G17" s="2">
        <v>2657</v>
      </c>
      <c r="H17" s="3">
        <f t="shared" si="0"/>
        <v>11094</v>
      </c>
      <c r="I17" s="3">
        <f t="shared" si="1"/>
        <v>71175</v>
      </c>
    </row>
    <row r="18" spans="1:9" ht="15">
      <c r="A18" s="3">
        <v>9</v>
      </c>
      <c r="B18" s="3" t="s">
        <v>18</v>
      </c>
      <c r="C18" s="2">
        <v>3048</v>
      </c>
      <c r="D18" s="2">
        <v>2682</v>
      </c>
      <c r="E18" s="2">
        <v>2578</v>
      </c>
      <c r="F18" s="2">
        <v>0</v>
      </c>
      <c r="G18" s="2">
        <v>1725</v>
      </c>
      <c r="H18" s="3">
        <f t="shared" si="0"/>
        <v>10033</v>
      </c>
      <c r="I18" s="3">
        <f t="shared" si="1"/>
        <v>81208</v>
      </c>
    </row>
    <row r="19" spans="1:9" ht="15">
      <c r="A19" s="3">
        <v>10</v>
      </c>
      <c r="B19" s="3" t="s">
        <v>19</v>
      </c>
      <c r="C19" s="2">
        <v>3148</v>
      </c>
      <c r="D19" s="2">
        <v>640</v>
      </c>
      <c r="E19" s="2">
        <v>5444</v>
      </c>
      <c r="F19" s="2">
        <v>0</v>
      </c>
      <c r="G19" s="2">
        <v>3881</v>
      </c>
      <c r="H19" s="3">
        <f t="shared" si="0"/>
        <v>13113</v>
      </c>
      <c r="I19" s="3">
        <f t="shared" si="1"/>
        <v>94321</v>
      </c>
    </row>
    <row r="20" spans="1:9" ht="15">
      <c r="A20" s="3">
        <v>11</v>
      </c>
      <c r="B20" s="3" t="s">
        <v>20</v>
      </c>
      <c r="C20" s="2">
        <v>3387</v>
      </c>
      <c r="D20" s="2">
        <v>0</v>
      </c>
      <c r="E20" s="2">
        <v>5557</v>
      </c>
      <c r="F20" s="2">
        <v>0</v>
      </c>
      <c r="G20" s="2">
        <v>2699</v>
      </c>
      <c r="H20" s="3">
        <f t="shared" si="0"/>
        <v>11643</v>
      </c>
      <c r="I20" s="3">
        <f t="shared" si="1"/>
        <v>105964</v>
      </c>
    </row>
    <row r="21" spans="1:9" ht="15">
      <c r="A21" s="3">
        <v>12</v>
      </c>
      <c r="B21" s="3" t="s">
        <v>21</v>
      </c>
      <c r="C21" s="2">
        <v>4021</v>
      </c>
      <c r="D21" s="2">
        <v>0</v>
      </c>
      <c r="E21" s="2">
        <v>132</v>
      </c>
      <c r="F21" s="2">
        <v>0</v>
      </c>
      <c r="G21" s="2">
        <v>582</v>
      </c>
      <c r="H21" s="3">
        <f t="shared" si="0"/>
        <v>4735</v>
      </c>
      <c r="I21" s="3">
        <f t="shared" si="1"/>
        <v>110699</v>
      </c>
    </row>
    <row r="22" spans="1:9" ht="15">
      <c r="A22" s="3">
        <v>13</v>
      </c>
      <c r="B22" s="3" t="s">
        <v>22</v>
      </c>
      <c r="C22" s="2">
        <v>2321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2321</v>
      </c>
      <c r="I22" s="3">
        <f t="shared" si="1"/>
        <v>113020</v>
      </c>
    </row>
    <row r="23" spans="1:9" ht="15">
      <c r="A23" s="3">
        <v>14</v>
      </c>
      <c r="B23" s="3" t="s">
        <v>23</v>
      </c>
      <c r="C23" s="2">
        <v>1059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1059</v>
      </c>
      <c r="I23" s="3">
        <f t="shared" si="1"/>
        <v>114079</v>
      </c>
    </row>
    <row r="24" spans="1:9" ht="15">
      <c r="A24" s="3">
        <v>15</v>
      </c>
      <c r="B24" s="3" t="s">
        <v>24</v>
      </c>
      <c r="C24" s="2">
        <v>1059</v>
      </c>
      <c r="D24" s="2">
        <v>0</v>
      </c>
      <c r="E24" s="2">
        <v>0</v>
      </c>
      <c r="F24" s="2">
        <v>0</v>
      </c>
      <c r="G24" s="2">
        <v>304</v>
      </c>
      <c r="H24" s="3">
        <f t="shared" si="0"/>
        <v>1363</v>
      </c>
      <c r="I24" s="3">
        <f t="shared" si="1"/>
        <v>115442</v>
      </c>
    </row>
    <row r="25" spans="1:9" ht="15">
      <c r="A25" s="3">
        <v>16</v>
      </c>
      <c r="B25" s="3" t="s">
        <v>25</v>
      </c>
      <c r="C25" s="2">
        <v>1519</v>
      </c>
      <c r="D25" s="2">
        <v>0</v>
      </c>
      <c r="E25" s="2">
        <v>0</v>
      </c>
      <c r="F25" s="2">
        <v>0</v>
      </c>
      <c r="G25" s="2">
        <v>539</v>
      </c>
      <c r="H25" s="3">
        <f t="shared" si="0"/>
        <v>2058</v>
      </c>
      <c r="I25" s="3">
        <f t="shared" si="1"/>
        <v>117500</v>
      </c>
    </row>
    <row r="26" spans="1:9" ht="15">
      <c r="A26" s="3">
        <v>17</v>
      </c>
      <c r="B26" s="3" t="s">
        <v>26</v>
      </c>
      <c r="C26" s="2">
        <v>69</v>
      </c>
      <c r="D26" s="2">
        <v>0</v>
      </c>
      <c r="E26" s="2">
        <v>0</v>
      </c>
      <c r="F26" s="2">
        <v>69</v>
      </c>
      <c r="G26" s="2">
        <v>653</v>
      </c>
      <c r="H26" s="3">
        <f t="shared" si="0"/>
        <v>791</v>
      </c>
      <c r="I26" s="3">
        <f t="shared" si="1"/>
        <v>118291</v>
      </c>
    </row>
    <row r="27" spans="1:9" ht="15">
      <c r="A27" s="3" t="s">
        <v>2</v>
      </c>
      <c r="B27" s="3" t="s">
        <v>27</v>
      </c>
      <c r="C27" s="3">
        <f aca="true" t="shared" si="2" ref="C27:H27">SUM(C10:C26)</f>
        <v>39283</v>
      </c>
      <c r="D27" s="3">
        <f t="shared" si="2"/>
        <v>13508</v>
      </c>
      <c r="E27" s="3">
        <f t="shared" si="2"/>
        <v>43887</v>
      </c>
      <c r="F27" s="3">
        <f t="shared" si="2"/>
        <v>69</v>
      </c>
      <c r="G27" s="3">
        <f t="shared" si="2"/>
        <v>21544</v>
      </c>
      <c r="H27" s="3">
        <f t="shared" si="2"/>
        <v>118291</v>
      </c>
      <c r="I27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0"/>
  <sheetViews>
    <sheetView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43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44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45</v>
      </c>
      <c r="D9" s="1" t="s">
        <v>46</v>
      </c>
      <c r="E9" s="1" t="s">
        <v>47</v>
      </c>
      <c r="F9" s="1" t="s">
        <v>48</v>
      </c>
      <c r="G9" s="1" t="s">
        <v>49</v>
      </c>
      <c r="H9" s="4" t="s">
        <v>54</v>
      </c>
      <c r="I9" s="4" t="s">
        <v>55</v>
      </c>
    </row>
    <row r="10" spans="1:9" ht="15">
      <c r="A10" s="3">
        <v>1</v>
      </c>
      <c r="B10" s="3" t="s">
        <v>10</v>
      </c>
      <c r="C10" s="2">
        <v>0</v>
      </c>
      <c r="D10" s="2">
        <v>44169</v>
      </c>
      <c r="E10" s="2">
        <v>0</v>
      </c>
      <c r="F10" s="2">
        <v>0</v>
      </c>
      <c r="G10" s="2">
        <v>0</v>
      </c>
      <c r="H10" s="3">
        <f aca="true" t="shared" si="0" ref="H10:H26">SUM(C10:G10)</f>
        <v>44169</v>
      </c>
      <c r="I10" s="3">
        <f>H10</f>
        <v>44169</v>
      </c>
    </row>
    <row r="11" spans="1:9" ht="15">
      <c r="A11" s="3">
        <v>2</v>
      </c>
      <c r="B11" s="3" t="s">
        <v>11</v>
      </c>
      <c r="C11" s="2">
        <v>23176</v>
      </c>
      <c r="D11" s="2">
        <v>30748</v>
      </c>
      <c r="E11" s="2">
        <v>0</v>
      </c>
      <c r="F11" s="2">
        <v>0</v>
      </c>
      <c r="G11" s="2">
        <v>0</v>
      </c>
      <c r="H11" s="3">
        <f t="shared" si="0"/>
        <v>53924</v>
      </c>
      <c r="I11" s="3">
        <f aca="true" t="shared" si="1" ref="I11:I26">H11+I10</f>
        <v>98093</v>
      </c>
    </row>
    <row r="12" spans="1:9" ht="15">
      <c r="A12" s="3">
        <v>3</v>
      </c>
      <c r="B12" s="3" t="s">
        <v>12</v>
      </c>
      <c r="C12" s="2">
        <v>23015</v>
      </c>
      <c r="D12" s="2">
        <v>101149</v>
      </c>
      <c r="E12" s="2">
        <v>0</v>
      </c>
      <c r="F12" s="2">
        <v>0</v>
      </c>
      <c r="G12" s="2">
        <v>0</v>
      </c>
      <c r="H12" s="3">
        <f t="shared" si="0"/>
        <v>124164</v>
      </c>
      <c r="I12" s="3">
        <f t="shared" si="1"/>
        <v>222257</v>
      </c>
    </row>
    <row r="13" spans="1:9" ht="15">
      <c r="A13" s="3">
        <v>4</v>
      </c>
      <c r="B13" s="3" t="s">
        <v>13</v>
      </c>
      <c r="C13" s="2">
        <v>0</v>
      </c>
      <c r="D13" s="2">
        <v>45893</v>
      </c>
      <c r="E13" s="2">
        <v>0</v>
      </c>
      <c r="F13" s="2">
        <v>9013</v>
      </c>
      <c r="G13" s="2">
        <v>19250</v>
      </c>
      <c r="H13" s="3">
        <f t="shared" si="0"/>
        <v>74156</v>
      </c>
      <c r="I13" s="3">
        <f t="shared" si="1"/>
        <v>296413</v>
      </c>
    </row>
    <row r="14" spans="1:9" ht="15">
      <c r="A14" s="3">
        <v>5</v>
      </c>
      <c r="B14" s="3" t="s">
        <v>14</v>
      </c>
      <c r="C14" s="2">
        <v>0</v>
      </c>
      <c r="D14" s="2">
        <v>67375</v>
      </c>
      <c r="E14" s="2">
        <v>0</v>
      </c>
      <c r="F14" s="2">
        <v>0</v>
      </c>
      <c r="G14" s="2">
        <v>4782</v>
      </c>
      <c r="H14" s="3">
        <f t="shared" si="0"/>
        <v>72157</v>
      </c>
      <c r="I14" s="3">
        <f t="shared" si="1"/>
        <v>368570</v>
      </c>
    </row>
    <row r="15" spans="1:9" ht="15">
      <c r="A15" s="3">
        <v>6</v>
      </c>
      <c r="B15" s="3" t="s">
        <v>15</v>
      </c>
      <c r="C15" s="2">
        <v>0</v>
      </c>
      <c r="D15" s="2">
        <v>70036</v>
      </c>
      <c r="E15" s="2">
        <v>0</v>
      </c>
      <c r="F15" s="2">
        <v>0</v>
      </c>
      <c r="G15" s="2">
        <v>0</v>
      </c>
      <c r="H15" s="3">
        <f t="shared" si="0"/>
        <v>70036</v>
      </c>
      <c r="I15" s="3">
        <f t="shared" si="1"/>
        <v>438606</v>
      </c>
    </row>
    <row r="16" spans="1:9" ht="15">
      <c r="A16" s="3">
        <v>7</v>
      </c>
      <c r="B16" s="3" t="s">
        <v>16</v>
      </c>
      <c r="C16" s="2">
        <v>0</v>
      </c>
      <c r="D16" s="2">
        <v>53454</v>
      </c>
      <c r="E16" s="2">
        <v>3400</v>
      </c>
      <c r="F16" s="2">
        <v>0</v>
      </c>
      <c r="G16" s="2">
        <v>0</v>
      </c>
      <c r="H16" s="3">
        <f t="shared" si="0"/>
        <v>56854</v>
      </c>
      <c r="I16" s="3">
        <f t="shared" si="1"/>
        <v>495460</v>
      </c>
    </row>
    <row r="17" spans="1:9" ht="15">
      <c r="A17" s="3">
        <v>8</v>
      </c>
      <c r="B17" s="3" t="s">
        <v>17</v>
      </c>
      <c r="C17" s="2">
        <v>3412</v>
      </c>
      <c r="D17" s="2">
        <v>6517</v>
      </c>
      <c r="E17" s="2">
        <v>12859</v>
      </c>
      <c r="F17" s="2">
        <v>0</v>
      </c>
      <c r="G17" s="2">
        <v>0</v>
      </c>
      <c r="H17" s="3">
        <f t="shared" si="0"/>
        <v>22788</v>
      </c>
      <c r="I17" s="3">
        <f t="shared" si="1"/>
        <v>518248</v>
      </c>
    </row>
    <row r="18" spans="1:9" ht="15">
      <c r="A18" s="3">
        <v>9</v>
      </c>
      <c r="B18" s="3" t="s">
        <v>18</v>
      </c>
      <c r="C18" s="2">
        <v>5272</v>
      </c>
      <c r="D18" s="2">
        <v>22537</v>
      </c>
      <c r="E18" s="2">
        <v>0</v>
      </c>
      <c r="F18" s="2">
        <v>0</v>
      </c>
      <c r="G18" s="2">
        <v>0</v>
      </c>
      <c r="H18" s="3">
        <f t="shared" si="0"/>
        <v>27809</v>
      </c>
      <c r="I18" s="3">
        <f t="shared" si="1"/>
        <v>546057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546057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546057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546057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546057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546057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546057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546057</v>
      </c>
    </row>
    <row r="26" spans="1:9" ht="15">
      <c r="A26" s="3">
        <v>17</v>
      </c>
      <c r="B26" s="3" t="s">
        <v>26</v>
      </c>
      <c r="C26" s="2">
        <v>0</v>
      </c>
      <c r="D26" s="2">
        <v>2145</v>
      </c>
      <c r="E26" s="2">
        <v>0</v>
      </c>
      <c r="F26" s="2">
        <v>0</v>
      </c>
      <c r="G26" s="2">
        <v>0</v>
      </c>
      <c r="H26" s="3">
        <f t="shared" si="0"/>
        <v>2145</v>
      </c>
      <c r="I26" s="3">
        <f t="shared" si="1"/>
        <v>548202</v>
      </c>
    </row>
    <row r="27" spans="1:9" ht="15">
      <c r="A27" s="3" t="s">
        <v>2</v>
      </c>
      <c r="B27" s="3" t="s">
        <v>56</v>
      </c>
      <c r="C27" s="3">
        <f aca="true" t="shared" si="2" ref="C27:H27">SUM(C10:C26)</f>
        <v>54875</v>
      </c>
      <c r="D27" s="3">
        <f t="shared" si="2"/>
        <v>444023</v>
      </c>
      <c r="E27" s="3">
        <f t="shared" si="2"/>
        <v>16259</v>
      </c>
      <c r="F27" s="3">
        <f t="shared" si="2"/>
        <v>9013</v>
      </c>
      <c r="G27" s="3">
        <f t="shared" si="2"/>
        <v>24032</v>
      </c>
      <c r="H27" s="3">
        <f t="shared" si="2"/>
        <v>548202</v>
      </c>
      <c r="I27" s="3"/>
    </row>
    <row r="29" ht="15">
      <c r="A29" t="s">
        <v>57</v>
      </c>
    </row>
    <row r="30" ht="15">
      <c r="A30" t="s">
        <v>58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27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50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51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45</v>
      </c>
      <c r="D9" s="1" t="s">
        <v>46</v>
      </c>
      <c r="E9" s="1" t="s">
        <v>47</v>
      </c>
      <c r="F9" s="1" t="s">
        <v>48</v>
      </c>
      <c r="G9" s="1" t="s">
        <v>49</v>
      </c>
      <c r="H9" s="4" t="s">
        <v>52</v>
      </c>
      <c r="I9" s="4" t="s">
        <v>53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26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26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 t="s">
        <v>2</v>
      </c>
      <c r="B27" s="3" t="s">
        <v>27</v>
      </c>
      <c r="C27" s="3">
        <f aca="true" t="shared" si="2" ref="C27:H27">SUM(C10:C26)</f>
        <v>0</v>
      </c>
      <c r="D27" s="3">
        <f t="shared" si="2"/>
        <v>0</v>
      </c>
      <c r="E27" s="3">
        <f t="shared" si="2"/>
        <v>0</v>
      </c>
      <c r="F27" s="3">
        <f t="shared" si="2"/>
        <v>0</v>
      </c>
      <c r="G27" s="3">
        <f t="shared" si="2"/>
        <v>0</v>
      </c>
      <c r="H27" s="3">
        <f t="shared" si="2"/>
        <v>0</v>
      </c>
      <c r="I27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2021-01-28T08:00:53Z</dcterms:created>
  <dcterms:modified xsi:type="dcterms:W3CDTF">2021-01-28T08:19:00Z</dcterms:modified>
  <cp:category/>
  <cp:version/>
  <cp:contentType/>
  <cp:contentStatus/>
</cp:coreProperties>
</file>