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30" windowWidth="19815" windowHeight="7365" activeTab="0"/>
  </bookViews>
  <sheets>
    <sheet name="RSA EXPORTS" sheetId="1" r:id="rId1"/>
    <sheet name="IMPORTS FOR RSA" sheetId="2" r:id="rId2"/>
    <sheet name="IMPORTS FOR OTHER COUNTRIES" sheetId="3" r:id="rId3"/>
    <sheet name="EXPORTS OF IMPORTED WHEAT" sheetId="4" r:id="rId4"/>
    <sheet name="PER HARBOUR" sheetId="5" r:id="rId5"/>
  </sheets>
  <definedNames/>
  <calcPr fullCalcOnLoad="1"/>
</workbook>
</file>

<file path=xl/sharedStrings.xml><?xml version="1.0" encoding="utf-8"?>
<sst xmlns="http://schemas.openxmlformats.org/spreadsheetml/2006/main" count="335" uniqueCount="94">
  <si>
    <t>WHEAT: RSA EXPORTS - 2014/15 SEASON</t>
  </si>
  <si>
    <t>KORING: RSA UITVOERE - 2014/15 SEISOEN</t>
  </si>
  <si>
    <t>RSA EXPORTS / RSA UITVOERE</t>
  </si>
  <si>
    <t>Week</t>
  </si>
  <si>
    <t>BOTSWANA</t>
  </si>
  <si>
    <t>LESOTHO</t>
  </si>
  <si>
    <t>MAURITIUS</t>
  </si>
  <si>
    <t>MOZAMBIQUE</t>
  </si>
  <si>
    <t>NAMIBIA</t>
  </si>
  <si>
    <t>SWAZILAND</t>
  </si>
  <si>
    <t>ZAMBIA</t>
  </si>
  <si>
    <t>ZIMBABWE</t>
  </si>
  <si>
    <t>Total/Totaal</t>
  </si>
  <si>
    <t>27 Sep - 03 Oct/Okt 2014</t>
  </si>
  <si>
    <t>04 Oct/Okt - 10 Oct/Okt 2014</t>
  </si>
  <si>
    <t>11 Oct/Okt - 17 Oct/Okt 2014</t>
  </si>
  <si>
    <t>18 Oct/Okt - 24 Oct/Okt 2014</t>
  </si>
  <si>
    <t>25 Oct/Okt - 31 Oct/Okt 2014</t>
  </si>
  <si>
    <t>01 Nov - 07 Nov 2014</t>
  </si>
  <si>
    <t>08 Nov - 14 Nov 2014</t>
  </si>
  <si>
    <t>15 Nov - 21 Nov 2014</t>
  </si>
  <si>
    <t>22 Nov - 28 Nov 2014</t>
  </si>
  <si>
    <t>29 Nov - 05 Dec/Des 2014</t>
  </si>
  <si>
    <t>06 Dec/Des - 12 Dec/Des 2014</t>
  </si>
  <si>
    <t>13 Dec/Des - 19 Dec/Des 2014</t>
  </si>
  <si>
    <t>20 Dec/Des - 26 Dec/Des 2014</t>
  </si>
  <si>
    <t>27 Dec/Des - 02 Jan 2015</t>
  </si>
  <si>
    <t>03 Jan - 09 Jan 2015</t>
  </si>
  <si>
    <t>10 Jan - 16 Jan 2015</t>
  </si>
  <si>
    <t>17 Jan - 23 Jan 2015</t>
  </si>
  <si>
    <t>24 Jan - 30 Jan 2015</t>
  </si>
  <si>
    <t>31 Jan - 06 Feb 2015</t>
  </si>
  <si>
    <t>07 Feb - 13 Feb 2015</t>
  </si>
  <si>
    <t>14 Feb - 20 Feb 2015</t>
  </si>
  <si>
    <t>21 Feb - 27 Feb 2015</t>
  </si>
  <si>
    <t>28 Feb - 06 Mar 2015</t>
  </si>
  <si>
    <t>07 Mar - 13 Mar 2015</t>
  </si>
  <si>
    <t>14 Mar - 20 Mar 2015</t>
  </si>
  <si>
    <t>21 Mar - 27 Mar 2015</t>
  </si>
  <si>
    <t>28 Mar - 03 Apr 2015</t>
  </si>
  <si>
    <t>04 Apr - 10 Apr 2015</t>
  </si>
  <si>
    <t>11 Apr - 17 Apr 2015</t>
  </si>
  <si>
    <t>18 Apr - 24 Apr 2015</t>
  </si>
  <si>
    <t>25 Apr - 01 May/Mei 2015</t>
  </si>
  <si>
    <t>02 May/Mei - 08 May/Mei 2015</t>
  </si>
  <si>
    <t>09 May/Mei - 15 May/Mei 2015</t>
  </si>
  <si>
    <t>16 May/Mei - 22 May/Mei 2015</t>
  </si>
  <si>
    <t>23 May/Mei - 29 May/Mei 2015</t>
  </si>
  <si>
    <t>30 May/Mei - 05 Jun 2015</t>
  </si>
  <si>
    <t>06 Jun - 12 Jun 2015</t>
  </si>
  <si>
    <t>13 Jun - 19 Jun 2015</t>
  </si>
  <si>
    <t>20 Jun - 26 Jun 2015</t>
  </si>
  <si>
    <t>27 Jun - 03 Jul 2015</t>
  </si>
  <si>
    <t>04 Jul - 10 Jul 2015</t>
  </si>
  <si>
    <t>11 Jul - 17 Jul 2015</t>
  </si>
  <si>
    <t>18 Jul - 24 Jul 2015</t>
  </si>
  <si>
    <t>25 Jul - 31 Jul 2015</t>
  </si>
  <si>
    <t>01 Aug - 07 Aug 2015</t>
  </si>
  <si>
    <t>08 Aug - 14 Aug 2015</t>
  </si>
  <si>
    <t>15 Aug - 21 Aug 2015</t>
  </si>
  <si>
    <t>22 Aug - 28 Aug 2015</t>
  </si>
  <si>
    <t>29 Aug - 04 Sep 2015</t>
  </si>
  <si>
    <t>05 Sep - 11 Sep 2015</t>
  </si>
  <si>
    <t>12 Sep - 18 Sep 2015</t>
  </si>
  <si>
    <t>19 Sep - 25 Sep 2015</t>
  </si>
  <si>
    <t/>
  </si>
  <si>
    <t>Total</t>
  </si>
  <si>
    <t>WHEAT: WEEKLY IMPORTS FOR RSA - 2014/15 SEASON</t>
  </si>
  <si>
    <t>KORING: WEEKLIKSE INVOERE VIR RSA - 2014/15 SEISOEN</t>
  </si>
  <si>
    <t xml:space="preserve">WEEKLY IMPORTS FOR RSA / WEEKLIKSE INVOERE VIR RSA </t>
  </si>
  <si>
    <t>ARGENTINA</t>
  </si>
  <si>
    <t>AUSTRALIA</t>
  </si>
  <si>
    <t>CANADA</t>
  </si>
  <si>
    <t>GERMANY</t>
  </si>
  <si>
    <t>LATVIA</t>
  </si>
  <si>
    <t>LITHUANIA</t>
  </si>
  <si>
    <t>POLAND</t>
  </si>
  <si>
    <t>RUSSIAN FEDERATION</t>
  </si>
  <si>
    <t>UKRAINE</t>
  </si>
  <si>
    <t>UNITED STATES</t>
  </si>
  <si>
    <t>WHEAT: WEEKLY IMPORT FOR EXPORT - 2014/15 SEASON</t>
  </si>
  <si>
    <t>KORING: WEEKLIKSE INVOER VIR UITVOER - 2014/15 SEISOEN</t>
  </si>
  <si>
    <t>WHEAT: WEEKLY IMPORT PER HARBOUR - 2014/15 SEASON</t>
  </si>
  <si>
    <t>KORING: WEEKLIKSE INVOER PER HAWE - 2014/15 SEISOEN</t>
  </si>
  <si>
    <t>PER HARBOUR / PER HAWE</t>
  </si>
  <si>
    <t>Cape Town</t>
  </si>
  <si>
    <t>Durban</t>
  </si>
  <si>
    <t>East London</t>
  </si>
  <si>
    <t>Port Elizabeth</t>
  </si>
  <si>
    <t>Richards Bay</t>
  </si>
  <si>
    <t>IMPORTS  / INVOERE</t>
  </si>
  <si>
    <t>WHEAT: WEEKLY EXPORTS OF IMPORTED WHEAT - 2014/15 SEASON</t>
  </si>
  <si>
    <t>KORING: WEEKLIKSE UITVOER VAN INGEVOERDE KORING - 2014/15 SEISOEN</t>
  </si>
  <si>
    <t>IMPORT FOR EXPORT / INVOER VIR UITVOER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</si>
</sst>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41"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right"/>
    </xf>
    <xf numFmtId="3" fontId="39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8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219075</xdr:colOff>
      <xdr:row>4</xdr:row>
      <xdr:rowOff>28575</xdr:rowOff>
    </xdr:to>
    <xdr:pic>
      <xdr:nvPicPr>
        <xdr:cNvPr id="1" name="Logo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514350</xdr:colOff>
      <xdr:row>4</xdr:row>
      <xdr:rowOff>28575</xdr:rowOff>
    </xdr:to>
    <xdr:pic>
      <xdr:nvPicPr>
        <xdr:cNvPr id="1" name="Logo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514350</xdr:colOff>
      <xdr:row>4</xdr:row>
      <xdr:rowOff>28575</xdr:rowOff>
    </xdr:to>
    <xdr:pic>
      <xdr:nvPicPr>
        <xdr:cNvPr id="1" name="LogoIMPORTS FOR OTHER COUNTR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390525</xdr:colOff>
      <xdr:row>4</xdr:row>
      <xdr:rowOff>28575</xdr:rowOff>
    </xdr:to>
    <xdr:pic>
      <xdr:nvPicPr>
        <xdr:cNvPr id="1" name="LogoIMPORT FOR EX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600075</xdr:colOff>
      <xdr:row>4</xdr:row>
      <xdr:rowOff>28575</xdr:rowOff>
    </xdr:to>
    <xdr:pic>
      <xdr:nvPicPr>
        <xdr:cNvPr id="1" name="Logo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62"/>
  <sheetViews>
    <sheetView tabSelected="1" zoomScalePageLayoutView="0" workbookViewId="0" topLeftCell="A1">
      <pane xSplit="2" ySplit="9" topLeftCell="C3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11.00390625" style="0" customWidth="1"/>
    <col min="5" max="5" width="12.8515625" style="0" customWidth="1"/>
    <col min="6" max="6" width="15.57421875" style="0" customWidth="1"/>
    <col min="7" max="7" width="10.28125" style="0" customWidth="1"/>
    <col min="8" max="8" width="13.421875" style="0" customWidth="1"/>
    <col min="9" max="9" width="10.00390625" style="0" customWidth="1"/>
    <col min="10" max="10" width="12.57421875" style="0" customWidth="1"/>
    <col min="11" max="12" width="11.8515625" style="0" customWidth="1"/>
  </cols>
  <sheetData>
    <row r="6" spans="1:12" ht="15.75">
      <c r="A6" s="5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15.75">
      <c r="A7" s="5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</row>
    <row r="8" spans="1:12" ht="15">
      <c r="A8" s="8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10"/>
    </row>
    <row r="9" spans="1:12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12</v>
      </c>
      <c r="L9" s="1" t="s">
        <v>12</v>
      </c>
    </row>
    <row r="10" spans="1:12" ht="15">
      <c r="A10" s="2">
        <v>1</v>
      </c>
      <c r="B10" s="2" t="s">
        <v>13</v>
      </c>
      <c r="C10" s="3">
        <v>960</v>
      </c>
      <c r="D10" s="3">
        <v>0</v>
      </c>
      <c r="E10" s="3">
        <v>0</v>
      </c>
      <c r="F10" s="3">
        <v>0</v>
      </c>
      <c r="G10" s="3">
        <v>446</v>
      </c>
      <c r="H10" s="3">
        <v>217</v>
      </c>
      <c r="I10" s="3">
        <v>0</v>
      </c>
      <c r="J10" s="3">
        <v>676</v>
      </c>
      <c r="K10" s="4">
        <f aca="true" t="shared" si="0" ref="K10:K41">SUM(C10:J10)</f>
        <v>2299</v>
      </c>
      <c r="L10" s="4">
        <f>K10</f>
        <v>2299</v>
      </c>
    </row>
    <row r="11" spans="1:12" ht="15">
      <c r="A11" s="2">
        <v>2</v>
      </c>
      <c r="B11" s="2" t="s">
        <v>14</v>
      </c>
      <c r="C11" s="3">
        <v>1298</v>
      </c>
      <c r="D11" s="3">
        <v>0</v>
      </c>
      <c r="E11" s="3">
        <v>0</v>
      </c>
      <c r="F11" s="3">
        <v>0</v>
      </c>
      <c r="G11" s="3">
        <v>72</v>
      </c>
      <c r="H11" s="3">
        <v>312</v>
      </c>
      <c r="I11" s="3">
        <v>0</v>
      </c>
      <c r="J11" s="3">
        <v>1208</v>
      </c>
      <c r="K11" s="4">
        <f t="shared" si="0"/>
        <v>2890</v>
      </c>
      <c r="L11" s="4">
        <f aca="true" t="shared" si="1" ref="L11:L42">K11+L10</f>
        <v>5189</v>
      </c>
    </row>
    <row r="12" spans="1:12" ht="15">
      <c r="A12" s="2">
        <v>3</v>
      </c>
      <c r="B12" s="2" t="s">
        <v>15</v>
      </c>
      <c r="C12" s="3">
        <v>1556</v>
      </c>
      <c r="D12" s="3">
        <v>0</v>
      </c>
      <c r="E12" s="3">
        <v>0</v>
      </c>
      <c r="F12" s="3">
        <v>0</v>
      </c>
      <c r="G12" s="3">
        <v>0</v>
      </c>
      <c r="H12" s="3">
        <v>36</v>
      </c>
      <c r="I12" s="3">
        <v>0</v>
      </c>
      <c r="J12" s="3">
        <v>771</v>
      </c>
      <c r="K12" s="4">
        <f t="shared" si="0"/>
        <v>2363</v>
      </c>
      <c r="L12" s="4">
        <f t="shared" si="1"/>
        <v>7552</v>
      </c>
    </row>
    <row r="13" spans="1:12" ht="15">
      <c r="A13" s="2">
        <v>4</v>
      </c>
      <c r="B13" s="2" t="s">
        <v>16</v>
      </c>
      <c r="C13" s="3">
        <v>2311</v>
      </c>
      <c r="D13" s="3">
        <v>22</v>
      </c>
      <c r="E13" s="3">
        <v>0</v>
      </c>
      <c r="F13" s="3">
        <v>0</v>
      </c>
      <c r="G13" s="3">
        <v>308</v>
      </c>
      <c r="H13" s="3">
        <v>322</v>
      </c>
      <c r="I13" s="3">
        <v>0</v>
      </c>
      <c r="J13" s="3">
        <v>468</v>
      </c>
      <c r="K13" s="4">
        <f t="shared" si="0"/>
        <v>3431</v>
      </c>
      <c r="L13" s="4">
        <f t="shared" si="1"/>
        <v>10983</v>
      </c>
    </row>
    <row r="14" spans="1:12" ht="15">
      <c r="A14" s="2">
        <v>5</v>
      </c>
      <c r="B14" s="2" t="s">
        <v>17</v>
      </c>
      <c r="C14" s="3">
        <v>1709</v>
      </c>
      <c r="D14" s="3">
        <v>70</v>
      </c>
      <c r="E14" s="3">
        <v>0</v>
      </c>
      <c r="F14" s="3">
        <v>0</v>
      </c>
      <c r="G14" s="3">
        <v>725</v>
      </c>
      <c r="H14" s="3">
        <v>111</v>
      </c>
      <c r="I14" s="3">
        <v>0</v>
      </c>
      <c r="J14" s="3">
        <v>463</v>
      </c>
      <c r="K14" s="4">
        <f t="shared" si="0"/>
        <v>3078</v>
      </c>
      <c r="L14" s="4">
        <f t="shared" si="1"/>
        <v>14061</v>
      </c>
    </row>
    <row r="15" spans="1:12" ht="15">
      <c r="A15" s="2">
        <v>6</v>
      </c>
      <c r="B15" s="2" t="s">
        <v>18</v>
      </c>
      <c r="C15" s="3">
        <v>688</v>
      </c>
      <c r="D15" s="3">
        <v>166</v>
      </c>
      <c r="E15" s="3">
        <v>0</v>
      </c>
      <c r="F15" s="3">
        <v>0</v>
      </c>
      <c r="G15" s="3">
        <v>0</v>
      </c>
      <c r="H15" s="3">
        <v>435</v>
      </c>
      <c r="I15" s="3">
        <v>0</v>
      </c>
      <c r="J15" s="3">
        <v>308</v>
      </c>
      <c r="K15" s="4">
        <f t="shared" si="0"/>
        <v>1597</v>
      </c>
      <c r="L15" s="4">
        <f t="shared" si="1"/>
        <v>15658</v>
      </c>
    </row>
    <row r="16" spans="1:12" ht="15">
      <c r="A16" s="2">
        <v>7</v>
      </c>
      <c r="B16" s="2" t="s">
        <v>19</v>
      </c>
      <c r="C16" s="3">
        <v>144</v>
      </c>
      <c r="D16" s="3">
        <v>433</v>
      </c>
      <c r="E16" s="3">
        <v>0</v>
      </c>
      <c r="F16" s="3">
        <v>0</v>
      </c>
      <c r="G16" s="3">
        <v>0</v>
      </c>
      <c r="H16" s="3">
        <v>327</v>
      </c>
      <c r="I16" s="3">
        <v>0</v>
      </c>
      <c r="J16" s="3">
        <v>371</v>
      </c>
      <c r="K16" s="4">
        <f t="shared" si="0"/>
        <v>1275</v>
      </c>
      <c r="L16" s="4">
        <f t="shared" si="1"/>
        <v>16933</v>
      </c>
    </row>
    <row r="17" spans="1:12" ht="15">
      <c r="A17" s="2">
        <v>8</v>
      </c>
      <c r="B17" s="2" t="s">
        <v>20</v>
      </c>
      <c r="C17" s="3">
        <v>0</v>
      </c>
      <c r="D17" s="3">
        <v>312</v>
      </c>
      <c r="E17" s="3">
        <v>0</v>
      </c>
      <c r="F17" s="3">
        <v>0</v>
      </c>
      <c r="G17" s="3">
        <v>0</v>
      </c>
      <c r="H17" s="3">
        <v>294</v>
      </c>
      <c r="I17" s="3">
        <v>0</v>
      </c>
      <c r="J17" s="3">
        <v>1293</v>
      </c>
      <c r="K17" s="4">
        <f t="shared" si="0"/>
        <v>1899</v>
      </c>
      <c r="L17" s="4">
        <f t="shared" si="1"/>
        <v>18832</v>
      </c>
    </row>
    <row r="18" spans="1:12" ht="15">
      <c r="A18" s="2">
        <v>9</v>
      </c>
      <c r="B18" s="2" t="s">
        <v>21</v>
      </c>
      <c r="C18" s="3">
        <v>2722</v>
      </c>
      <c r="D18" s="3">
        <v>948</v>
      </c>
      <c r="E18" s="3">
        <v>0</v>
      </c>
      <c r="F18" s="3">
        <v>56</v>
      </c>
      <c r="G18" s="3">
        <v>0</v>
      </c>
      <c r="H18" s="3">
        <v>227</v>
      </c>
      <c r="I18" s="3">
        <v>0</v>
      </c>
      <c r="J18" s="3">
        <v>1443</v>
      </c>
      <c r="K18" s="4">
        <f t="shared" si="0"/>
        <v>5396</v>
      </c>
      <c r="L18" s="4">
        <f t="shared" si="1"/>
        <v>24228</v>
      </c>
    </row>
    <row r="19" spans="1:12" ht="15">
      <c r="A19" s="2">
        <v>10</v>
      </c>
      <c r="B19" s="2" t="s">
        <v>22</v>
      </c>
      <c r="C19" s="3">
        <v>1079</v>
      </c>
      <c r="D19" s="3">
        <v>1451</v>
      </c>
      <c r="E19" s="3">
        <v>0</v>
      </c>
      <c r="F19" s="3">
        <v>0</v>
      </c>
      <c r="G19" s="3">
        <v>308</v>
      </c>
      <c r="H19" s="3">
        <v>901</v>
      </c>
      <c r="I19" s="3">
        <v>0</v>
      </c>
      <c r="J19" s="3">
        <v>1679</v>
      </c>
      <c r="K19" s="4">
        <f t="shared" si="0"/>
        <v>5418</v>
      </c>
      <c r="L19" s="4">
        <f t="shared" si="1"/>
        <v>29646</v>
      </c>
    </row>
    <row r="20" spans="1:12" ht="15">
      <c r="A20" s="2">
        <v>11</v>
      </c>
      <c r="B20" s="2" t="s">
        <v>23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4">
        <f t="shared" si="0"/>
        <v>0</v>
      </c>
      <c r="L20" s="4">
        <f t="shared" si="1"/>
        <v>29646</v>
      </c>
    </row>
    <row r="21" spans="1:12" ht="15">
      <c r="A21" s="2">
        <v>12</v>
      </c>
      <c r="B21" s="2" t="s">
        <v>24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4">
        <f t="shared" si="0"/>
        <v>0</v>
      </c>
      <c r="L21" s="4">
        <f t="shared" si="1"/>
        <v>29646</v>
      </c>
    </row>
    <row r="22" spans="1:12" ht="15">
      <c r="A22" s="2">
        <v>13</v>
      </c>
      <c r="B22" s="2" t="s">
        <v>25</v>
      </c>
      <c r="C22" s="3">
        <v>6053</v>
      </c>
      <c r="D22" s="3">
        <v>4122</v>
      </c>
      <c r="E22" s="3">
        <v>0</v>
      </c>
      <c r="F22" s="3">
        <v>0</v>
      </c>
      <c r="G22" s="3">
        <v>1200</v>
      </c>
      <c r="H22" s="3">
        <v>1632</v>
      </c>
      <c r="I22" s="3">
        <v>0</v>
      </c>
      <c r="J22" s="3">
        <v>8637</v>
      </c>
      <c r="K22" s="4">
        <f t="shared" si="0"/>
        <v>21644</v>
      </c>
      <c r="L22" s="4">
        <f t="shared" si="1"/>
        <v>51290</v>
      </c>
    </row>
    <row r="23" spans="1:12" ht="15">
      <c r="A23" s="2">
        <v>14</v>
      </c>
      <c r="B23" s="2" t="s">
        <v>26</v>
      </c>
      <c r="C23" s="3">
        <v>272</v>
      </c>
      <c r="D23" s="3">
        <v>528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2678</v>
      </c>
      <c r="K23" s="4">
        <f t="shared" si="0"/>
        <v>3478</v>
      </c>
      <c r="L23" s="4">
        <f t="shared" si="1"/>
        <v>54768</v>
      </c>
    </row>
    <row r="24" spans="1:12" ht="15">
      <c r="A24" s="2">
        <v>15</v>
      </c>
      <c r="B24" s="2" t="s">
        <v>27</v>
      </c>
      <c r="C24" s="3">
        <v>580</v>
      </c>
      <c r="D24" s="3">
        <v>1159</v>
      </c>
      <c r="E24" s="3">
        <v>0</v>
      </c>
      <c r="F24" s="3">
        <v>0</v>
      </c>
      <c r="G24" s="3">
        <v>325</v>
      </c>
      <c r="H24" s="3">
        <v>0</v>
      </c>
      <c r="I24" s="3">
        <v>0</v>
      </c>
      <c r="J24" s="3">
        <v>1717</v>
      </c>
      <c r="K24" s="4">
        <f t="shared" si="0"/>
        <v>3781</v>
      </c>
      <c r="L24" s="4">
        <f t="shared" si="1"/>
        <v>58549</v>
      </c>
    </row>
    <row r="25" spans="1:12" ht="15">
      <c r="A25" s="2">
        <v>16</v>
      </c>
      <c r="B25" s="2" t="s">
        <v>28</v>
      </c>
      <c r="C25" s="3">
        <v>1624</v>
      </c>
      <c r="D25" s="3">
        <v>3227</v>
      </c>
      <c r="E25" s="3">
        <v>0</v>
      </c>
      <c r="F25" s="3">
        <v>0</v>
      </c>
      <c r="G25" s="3">
        <v>836</v>
      </c>
      <c r="H25" s="3">
        <v>745</v>
      </c>
      <c r="I25" s="3">
        <v>0</v>
      </c>
      <c r="J25" s="3">
        <v>2647</v>
      </c>
      <c r="K25" s="4">
        <f t="shared" si="0"/>
        <v>9079</v>
      </c>
      <c r="L25" s="4">
        <f t="shared" si="1"/>
        <v>67628</v>
      </c>
    </row>
    <row r="26" spans="1:12" ht="15">
      <c r="A26" s="2">
        <v>17</v>
      </c>
      <c r="B26" s="2" t="s">
        <v>29</v>
      </c>
      <c r="C26" s="3">
        <v>1612</v>
      </c>
      <c r="D26" s="3">
        <v>1801</v>
      </c>
      <c r="E26" s="3">
        <v>0</v>
      </c>
      <c r="F26" s="3">
        <v>0</v>
      </c>
      <c r="G26" s="3">
        <v>733</v>
      </c>
      <c r="H26" s="3">
        <v>307</v>
      </c>
      <c r="I26" s="3">
        <v>0</v>
      </c>
      <c r="J26" s="3">
        <v>1188</v>
      </c>
      <c r="K26" s="4">
        <f t="shared" si="0"/>
        <v>5641</v>
      </c>
      <c r="L26" s="4">
        <f t="shared" si="1"/>
        <v>73269</v>
      </c>
    </row>
    <row r="27" spans="1:12" ht="15">
      <c r="A27" s="2">
        <v>18</v>
      </c>
      <c r="B27" s="2" t="s">
        <v>30</v>
      </c>
      <c r="C27" s="3">
        <v>1787</v>
      </c>
      <c r="D27" s="3">
        <v>562</v>
      </c>
      <c r="E27" s="3">
        <v>0</v>
      </c>
      <c r="F27" s="3">
        <v>0</v>
      </c>
      <c r="G27" s="3">
        <v>619</v>
      </c>
      <c r="H27" s="3">
        <v>67</v>
      </c>
      <c r="I27" s="3">
        <v>0</v>
      </c>
      <c r="J27" s="3">
        <v>4304</v>
      </c>
      <c r="K27" s="4">
        <f t="shared" si="0"/>
        <v>7339</v>
      </c>
      <c r="L27" s="4">
        <f t="shared" si="1"/>
        <v>80608</v>
      </c>
    </row>
    <row r="28" spans="1:12" ht="15">
      <c r="A28" s="2">
        <v>19</v>
      </c>
      <c r="B28" s="2" t="s">
        <v>31</v>
      </c>
      <c r="C28" s="3">
        <v>1906</v>
      </c>
      <c r="D28" s="3">
        <v>400</v>
      </c>
      <c r="E28" s="3">
        <v>0</v>
      </c>
      <c r="F28" s="3">
        <v>0</v>
      </c>
      <c r="G28" s="3">
        <v>696</v>
      </c>
      <c r="H28" s="3">
        <v>860</v>
      </c>
      <c r="I28" s="3">
        <v>0</v>
      </c>
      <c r="J28" s="3">
        <v>1525</v>
      </c>
      <c r="K28" s="4">
        <f t="shared" si="0"/>
        <v>5387</v>
      </c>
      <c r="L28" s="4">
        <f t="shared" si="1"/>
        <v>85995</v>
      </c>
    </row>
    <row r="29" spans="1:12" ht="15">
      <c r="A29" s="2">
        <v>20</v>
      </c>
      <c r="B29" s="2" t="s">
        <v>32</v>
      </c>
      <c r="C29" s="3">
        <v>2089</v>
      </c>
      <c r="D29" s="3">
        <v>97</v>
      </c>
      <c r="E29" s="3">
        <v>0</v>
      </c>
      <c r="F29" s="3">
        <v>0</v>
      </c>
      <c r="G29" s="3">
        <v>108</v>
      </c>
      <c r="H29" s="3">
        <v>635</v>
      </c>
      <c r="I29" s="3">
        <v>0</v>
      </c>
      <c r="J29" s="3">
        <v>2771</v>
      </c>
      <c r="K29" s="4">
        <f t="shared" si="0"/>
        <v>5700</v>
      </c>
      <c r="L29" s="4">
        <f t="shared" si="1"/>
        <v>91695</v>
      </c>
    </row>
    <row r="30" spans="1:12" ht="15">
      <c r="A30" s="2">
        <v>21</v>
      </c>
      <c r="B30" s="2" t="s">
        <v>33</v>
      </c>
      <c r="C30" s="3">
        <v>1599</v>
      </c>
      <c r="D30" s="3">
        <v>590</v>
      </c>
      <c r="E30" s="3">
        <v>0</v>
      </c>
      <c r="F30" s="3">
        <v>0</v>
      </c>
      <c r="G30" s="3">
        <v>0</v>
      </c>
      <c r="H30" s="3">
        <v>665</v>
      </c>
      <c r="I30" s="3">
        <v>0</v>
      </c>
      <c r="J30" s="3">
        <v>1137</v>
      </c>
      <c r="K30" s="4">
        <f t="shared" si="0"/>
        <v>3991</v>
      </c>
      <c r="L30" s="4">
        <f t="shared" si="1"/>
        <v>95686</v>
      </c>
    </row>
    <row r="31" spans="1:12" ht="15">
      <c r="A31" s="2">
        <v>22</v>
      </c>
      <c r="B31" s="2" t="s">
        <v>34</v>
      </c>
      <c r="C31" s="3">
        <v>1480</v>
      </c>
      <c r="D31" s="3">
        <v>1845</v>
      </c>
      <c r="E31" s="3">
        <v>0</v>
      </c>
      <c r="F31" s="3">
        <v>0</v>
      </c>
      <c r="G31" s="3">
        <v>580</v>
      </c>
      <c r="H31" s="3">
        <v>0</v>
      </c>
      <c r="I31" s="3">
        <v>0</v>
      </c>
      <c r="J31" s="3">
        <v>270</v>
      </c>
      <c r="K31" s="4">
        <f t="shared" si="0"/>
        <v>4175</v>
      </c>
      <c r="L31" s="4">
        <f t="shared" si="1"/>
        <v>99861</v>
      </c>
    </row>
    <row r="32" spans="1:12" ht="15">
      <c r="A32" s="2">
        <v>23</v>
      </c>
      <c r="B32" s="2" t="s">
        <v>35</v>
      </c>
      <c r="C32" s="3">
        <v>2938</v>
      </c>
      <c r="D32" s="3">
        <v>1698</v>
      </c>
      <c r="E32" s="3">
        <v>0</v>
      </c>
      <c r="F32" s="3">
        <v>0</v>
      </c>
      <c r="G32" s="3">
        <v>477</v>
      </c>
      <c r="H32" s="3">
        <v>257</v>
      </c>
      <c r="I32" s="3">
        <v>2757</v>
      </c>
      <c r="J32" s="3">
        <v>786</v>
      </c>
      <c r="K32" s="4">
        <f t="shared" si="0"/>
        <v>8913</v>
      </c>
      <c r="L32" s="4">
        <f t="shared" si="1"/>
        <v>108774</v>
      </c>
    </row>
    <row r="33" spans="1:12" ht="15">
      <c r="A33" s="2">
        <v>24</v>
      </c>
      <c r="B33" s="2" t="s">
        <v>36</v>
      </c>
      <c r="C33" s="3">
        <v>1450</v>
      </c>
      <c r="D33" s="3">
        <v>1449</v>
      </c>
      <c r="E33" s="3">
        <v>0</v>
      </c>
      <c r="F33" s="3">
        <v>0</v>
      </c>
      <c r="G33" s="3">
        <v>326</v>
      </c>
      <c r="H33" s="3">
        <v>550</v>
      </c>
      <c r="I33" s="3">
        <v>2902</v>
      </c>
      <c r="J33" s="3">
        <v>2580</v>
      </c>
      <c r="K33" s="4">
        <f t="shared" si="0"/>
        <v>9257</v>
      </c>
      <c r="L33" s="4">
        <f t="shared" si="1"/>
        <v>118031</v>
      </c>
    </row>
    <row r="34" spans="1:12" ht="15">
      <c r="A34" s="2">
        <v>25</v>
      </c>
      <c r="B34" s="2" t="s">
        <v>37</v>
      </c>
      <c r="C34" s="3">
        <v>800</v>
      </c>
      <c r="D34" s="3">
        <v>654</v>
      </c>
      <c r="E34" s="3">
        <v>0</v>
      </c>
      <c r="F34" s="3">
        <v>0</v>
      </c>
      <c r="G34" s="3">
        <v>685</v>
      </c>
      <c r="H34" s="3">
        <v>544</v>
      </c>
      <c r="I34" s="3">
        <v>1629</v>
      </c>
      <c r="J34" s="3">
        <v>2268</v>
      </c>
      <c r="K34" s="4">
        <f t="shared" si="0"/>
        <v>6580</v>
      </c>
      <c r="L34" s="4">
        <f t="shared" si="1"/>
        <v>124611</v>
      </c>
    </row>
    <row r="35" spans="1:12" ht="15">
      <c r="A35" s="2">
        <v>26</v>
      </c>
      <c r="B35" s="2" t="s">
        <v>38</v>
      </c>
      <c r="C35" s="3">
        <v>663</v>
      </c>
      <c r="D35" s="3">
        <v>200</v>
      </c>
      <c r="E35" s="3">
        <v>0</v>
      </c>
      <c r="F35" s="3">
        <v>0</v>
      </c>
      <c r="G35" s="3">
        <v>770</v>
      </c>
      <c r="H35" s="3">
        <v>283</v>
      </c>
      <c r="I35" s="3">
        <v>2464</v>
      </c>
      <c r="J35" s="3">
        <v>4206</v>
      </c>
      <c r="K35" s="4">
        <f t="shared" si="0"/>
        <v>8586</v>
      </c>
      <c r="L35" s="4">
        <f t="shared" si="1"/>
        <v>133197</v>
      </c>
    </row>
    <row r="36" spans="1:12" ht="15">
      <c r="A36" s="2">
        <v>27</v>
      </c>
      <c r="B36" s="2" t="s">
        <v>39</v>
      </c>
      <c r="C36" s="3">
        <v>1419</v>
      </c>
      <c r="D36" s="3">
        <v>206</v>
      </c>
      <c r="E36" s="3">
        <v>0</v>
      </c>
      <c r="F36" s="3">
        <v>0</v>
      </c>
      <c r="G36" s="3">
        <v>286</v>
      </c>
      <c r="H36" s="3">
        <v>0</v>
      </c>
      <c r="I36" s="3">
        <v>1707</v>
      </c>
      <c r="J36" s="3">
        <v>1115</v>
      </c>
      <c r="K36" s="4">
        <f t="shared" si="0"/>
        <v>4733</v>
      </c>
      <c r="L36" s="4">
        <f t="shared" si="1"/>
        <v>137930</v>
      </c>
    </row>
    <row r="37" spans="1:12" ht="15">
      <c r="A37" s="2">
        <v>28</v>
      </c>
      <c r="B37" s="2" t="s">
        <v>40</v>
      </c>
      <c r="C37" s="3">
        <v>1899</v>
      </c>
      <c r="D37" s="3">
        <v>0</v>
      </c>
      <c r="E37" s="3">
        <v>0</v>
      </c>
      <c r="F37" s="3">
        <v>0</v>
      </c>
      <c r="G37" s="3">
        <v>70</v>
      </c>
      <c r="H37" s="3">
        <v>184</v>
      </c>
      <c r="I37" s="3">
        <v>2075</v>
      </c>
      <c r="J37" s="3">
        <v>3076</v>
      </c>
      <c r="K37" s="4">
        <f t="shared" si="0"/>
        <v>7304</v>
      </c>
      <c r="L37" s="4">
        <f t="shared" si="1"/>
        <v>145234</v>
      </c>
    </row>
    <row r="38" spans="1:12" ht="15">
      <c r="A38" s="2">
        <v>29</v>
      </c>
      <c r="B38" s="2" t="s">
        <v>41</v>
      </c>
      <c r="C38" s="3">
        <v>3387</v>
      </c>
      <c r="D38" s="3">
        <v>0</v>
      </c>
      <c r="E38" s="3">
        <v>0</v>
      </c>
      <c r="F38" s="3">
        <v>0</v>
      </c>
      <c r="G38" s="3">
        <v>693</v>
      </c>
      <c r="H38" s="3">
        <v>326</v>
      </c>
      <c r="I38" s="3">
        <v>1748</v>
      </c>
      <c r="J38" s="3">
        <v>2807</v>
      </c>
      <c r="K38" s="4">
        <f t="shared" si="0"/>
        <v>8961</v>
      </c>
      <c r="L38" s="4">
        <f t="shared" si="1"/>
        <v>154195</v>
      </c>
    </row>
    <row r="39" spans="1:12" ht="15">
      <c r="A39" s="2">
        <v>30</v>
      </c>
      <c r="B39" s="2" t="s">
        <v>42</v>
      </c>
      <c r="C39" s="3">
        <v>2192</v>
      </c>
      <c r="D39" s="3">
        <v>0</v>
      </c>
      <c r="E39" s="3">
        <v>0</v>
      </c>
      <c r="F39" s="3">
        <v>0</v>
      </c>
      <c r="G39" s="3">
        <v>1088</v>
      </c>
      <c r="H39" s="3">
        <v>354</v>
      </c>
      <c r="I39" s="3">
        <v>1906</v>
      </c>
      <c r="J39" s="3">
        <v>1875</v>
      </c>
      <c r="K39" s="4">
        <f t="shared" si="0"/>
        <v>7415</v>
      </c>
      <c r="L39" s="4">
        <f t="shared" si="1"/>
        <v>161610</v>
      </c>
    </row>
    <row r="40" spans="1:12" ht="15">
      <c r="A40" s="2">
        <v>31</v>
      </c>
      <c r="B40" s="2" t="s">
        <v>43</v>
      </c>
      <c r="C40" s="3">
        <v>1563</v>
      </c>
      <c r="D40" s="3">
        <v>0</v>
      </c>
      <c r="E40" s="3">
        <v>0</v>
      </c>
      <c r="F40" s="3">
        <v>0</v>
      </c>
      <c r="G40" s="3">
        <v>363</v>
      </c>
      <c r="H40" s="3">
        <v>135</v>
      </c>
      <c r="I40" s="3">
        <v>1313</v>
      </c>
      <c r="J40" s="3">
        <v>1758</v>
      </c>
      <c r="K40" s="4">
        <f t="shared" si="0"/>
        <v>5132</v>
      </c>
      <c r="L40" s="4">
        <f t="shared" si="1"/>
        <v>166742</v>
      </c>
    </row>
    <row r="41" spans="1:12" ht="15">
      <c r="A41" s="2">
        <v>32</v>
      </c>
      <c r="B41" s="2" t="s">
        <v>44</v>
      </c>
      <c r="C41" s="3">
        <v>1577</v>
      </c>
      <c r="D41" s="3">
        <v>0</v>
      </c>
      <c r="E41" s="3">
        <v>0</v>
      </c>
      <c r="F41" s="3">
        <v>0</v>
      </c>
      <c r="G41" s="3">
        <v>507</v>
      </c>
      <c r="H41" s="3">
        <v>496</v>
      </c>
      <c r="I41" s="3">
        <v>1330</v>
      </c>
      <c r="J41" s="3">
        <v>1606</v>
      </c>
      <c r="K41" s="4">
        <f t="shared" si="0"/>
        <v>5516</v>
      </c>
      <c r="L41" s="4">
        <f t="shared" si="1"/>
        <v>172258</v>
      </c>
    </row>
    <row r="42" spans="1:12" ht="15">
      <c r="A42" s="2">
        <v>33</v>
      </c>
      <c r="B42" s="2" t="s">
        <v>45</v>
      </c>
      <c r="C42" s="3">
        <v>2092</v>
      </c>
      <c r="D42" s="3">
        <v>0</v>
      </c>
      <c r="E42" s="3">
        <v>0</v>
      </c>
      <c r="F42" s="3">
        <v>0</v>
      </c>
      <c r="G42" s="3">
        <v>327</v>
      </c>
      <c r="H42" s="3">
        <v>394</v>
      </c>
      <c r="I42" s="3">
        <v>1737</v>
      </c>
      <c r="J42" s="3">
        <v>766</v>
      </c>
      <c r="K42" s="4">
        <f aca="true" t="shared" si="2" ref="K42:K61">SUM(C42:J42)</f>
        <v>5316</v>
      </c>
      <c r="L42" s="4">
        <f t="shared" si="1"/>
        <v>177574</v>
      </c>
    </row>
    <row r="43" spans="1:12" ht="15">
      <c r="A43" s="2">
        <v>34</v>
      </c>
      <c r="B43" s="2" t="s">
        <v>46</v>
      </c>
      <c r="C43" s="3">
        <v>1967</v>
      </c>
      <c r="D43" s="3">
        <v>0</v>
      </c>
      <c r="E43" s="3">
        <v>0</v>
      </c>
      <c r="F43" s="3">
        <v>0</v>
      </c>
      <c r="G43" s="3">
        <v>467</v>
      </c>
      <c r="H43" s="3">
        <v>895</v>
      </c>
      <c r="I43" s="3">
        <v>520</v>
      </c>
      <c r="J43" s="3">
        <v>4173</v>
      </c>
      <c r="K43" s="4">
        <f t="shared" si="2"/>
        <v>8022</v>
      </c>
      <c r="L43" s="4">
        <f aca="true" t="shared" si="3" ref="L43:L61">K43+L42</f>
        <v>185596</v>
      </c>
    </row>
    <row r="44" spans="1:12" ht="15">
      <c r="A44" s="2">
        <v>35</v>
      </c>
      <c r="B44" s="2" t="s">
        <v>47</v>
      </c>
      <c r="C44" s="3">
        <v>2015</v>
      </c>
      <c r="D44" s="3">
        <v>0</v>
      </c>
      <c r="E44" s="3">
        <v>0</v>
      </c>
      <c r="F44" s="3">
        <v>0</v>
      </c>
      <c r="G44" s="3">
        <v>781</v>
      </c>
      <c r="H44" s="3">
        <v>1310</v>
      </c>
      <c r="I44" s="3">
        <v>2547</v>
      </c>
      <c r="J44" s="3">
        <v>1223</v>
      </c>
      <c r="K44" s="4">
        <f t="shared" si="2"/>
        <v>7876</v>
      </c>
      <c r="L44" s="4">
        <f t="shared" si="3"/>
        <v>193472</v>
      </c>
    </row>
    <row r="45" spans="1:12" ht="15">
      <c r="A45" s="2">
        <v>36</v>
      </c>
      <c r="B45" s="2" t="s">
        <v>48</v>
      </c>
      <c r="C45" s="3">
        <v>1552</v>
      </c>
      <c r="D45" s="3">
        <v>0</v>
      </c>
      <c r="E45" s="3">
        <v>0</v>
      </c>
      <c r="F45" s="3">
        <v>0</v>
      </c>
      <c r="G45" s="3">
        <v>328</v>
      </c>
      <c r="H45" s="3">
        <v>246</v>
      </c>
      <c r="I45" s="3">
        <v>3715</v>
      </c>
      <c r="J45" s="3">
        <v>724</v>
      </c>
      <c r="K45" s="4">
        <f t="shared" si="2"/>
        <v>6565</v>
      </c>
      <c r="L45" s="4">
        <f t="shared" si="3"/>
        <v>200037</v>
      </c>
    </row>
    <row r="46" spans="1:12" ht="15">
      <c r="A46" s="2">
        <v>37</v>
      </c>
      <c r="B46" s="2" t="s">
        <v>49</v>
      </c>
      <c r="C46" s="3">
        <v>2190</v>
      </c>
      <c r="D46" s="3">
        <v>0</v>
      </c>
      <c r="E46" s="3">
        <v>0</v>
      </c>
      <c r="F46" s="3">
        <v>0</v>
      </c>
      <c r="G46" s="3">
        <v>727</v>
      </c>
      <c r="H46" s="3">
        <v>392</v>
      </c>
      <c r="I46" s="3">
        <v>2320</v>
      </c>
      <c r="J46" s="3">
        <v>2271</v>
      </c>
      <c r="K46" s="4">
        <f t="shared" si="2"/>
        <v>7900</v>
      </c>
      <c r="L46" s="4">
        <f t="shared" si="3"/>
        <v>207937</v>
      </c>
    </row>
    <row r="47" spans="1:12" ht="15">
      <c r="A47" s="2">
        <v>38</v>
      </c>
      <c r="B47" s="2" t="s">
        <v>50</v>
      </c>
      <c r="C47" s="3">
        <v>1091</v>
      </c>
      <c r="D47" s="3">
        <v>0</v>
      </c>
      <c r="E47" s="3">
        <v>0</v>
      </c>
      <c r="F47" s="3">
        <v>0</v>
      </c>
      <c r="G47" s="3">
        <v>791</v>
      </c>
      <c r="H47" s="3">
        <v>456</v>
      </c>
      <c r="I47" s="3">
        <v>2840</v>
      </c>
      <c r="J47" s="3">
        <v>2446</v>
      </c>
      <c r="K47" s="4">
        <f t="shared" si="2"/>
        <v>7624</v>
      </c>
      <c r="L47" s="4">
        <f t="shared" si="3"/>
        <v>215561</v>
      </c>
    </row>
    <row r="48" spans="1:12" ht="15">
      <c r="A48" s="2">
        <v>39</v>
      </c>
      <c r="B48" s="2" t="s">
        <v>51</v>
      </c>
      <c r="C48" s="3">
        <v>1008</v>
      </c>
      <c r="D48" s="3">
        <v>0</v>
      </c>
      <c r="E48" s="3">
        <v>0</v>
      </c>
      <c r="F48" s="3">
        <v>0</v>
      </c>
      <c r="G48" s="3">
        <v>1034</v>
      </c>
      <c r="H48" s="3">
        <v>494</v>
      </c>
      <c r="I48" s="3">
        <v>6037</v>
      </c>
      <c r="J48" s="3">
        <v>2938</v>
      </c>
      <c r="K48" s="4">
        <f t="shared" si="2"/>
        <v>11511</v>
      </c>
      <c r="L48" s="4">
        <f t="shared" si="3"/>
        <v>227072</v>
      </c>
    </row>
    <row r="49" spans="1:12" ht="15">
      <c r="A49" s="2">
        <v>40</v>
      </c>
      <c r="B49" s="2" t="s">
        <v>52</v>
      </c>
      <c r="C49" s="3">
        <v>242</v>
      </c>
      <c r="D49" s="3">
        <v>0</v>
      </c>
      <c r="E49" s="3">
        <v>0</v>
      </c>
      <c r="F49" s="3">
        <v>0</v>
      </c>
      <c r="G49" s="3">
        <v>541</v>
      </c>
      <c r="H49" s="3">
        <v>135</v>
      </c>
      <c r="I49" s="3">
        <v>1739</v>
      </c>
      <c r="J49" s="3">
        <v>2018</v>
      </c>
      <c r="K49" s="4">
        <f t="shared" si="2"/>
        <v>4675</v>
      </c>
      <c r="L49" s="4">
        <f t="shared" si="3"/>
        <v>231747</v>
      </c>
    </row>
    <row r="50" spans="1:12" ht="15">
      <c r="A50" s="2">
        <v>41</v>
      </c>
      <c r="B50" s="2" t="s">
        <v>53</v>
      </c>
      <c r="C50" s="3">
        <v>754</v>
      </c>
      <c r="D50" s="3">
        <v>0</v>
      </c>
      <c r="E50" s="3">
        <v>0</v>
      </c>
      <c r="F50" s="3">
        <v>0</v>
      </c>
      <c r="G50" s="3">
        <v>293</v>
      </c>
      <c r="H50" s="3">
        <v>100</v>
      </c>
      <c r="I50" s="3">
        <v>863</v>
      </c>
      <c r="J50" s="3">
        <v>2211</v>
      </c>
      <c r="K50" s="4">
        <f t="shared" si="2"/>
        <v>4221</v>
      </c>
      <c r="L50" s="4">
        <f t="shared" si="3"/>
        <v>235968</v>
      </c>
    </row>
    <row r="51" spans="1:12" ht="15">
      <c r="A51" s="2">
        <v>42</v>
      </c>
      <c r="B51" s="2" t="s">
        <v>54</v>
      </c>
      <c r="C51" s="3">
        <v>415</v>
      </c>
      <c r="D51" s="3">
        <v>0</v>
      </c>
      <c r="E51" s="3">
        <v>582</v>
      </c>
      <c r="F51" s="3">
        <v>0</v>
      </c>
      <c r="G51" s="3">
        <v>255</v>
      </c>
      <c r="H51" s="3">
        <v>90</v>
      </c>
      <c r="I51" s="3">
        <v>860</v>
      </c>
      <c r="J51" s="3">
        <v>638</v>
      </c>
      <c r="K51" s="4">
        <f t="shared" si="2"/>
        <v>2840</v>
      </c>
      <c r="L51" s="4">
        <f t="shared" si="3"/>
        <v>238808</v>
      </c>
    </row>
    <row r="52" spans="1:12" ht="15">
      <c r="A52" s="2">
        <v>43</v>
      </c>
      <c r="B52" s="2" t="s">
        <v>55</v>
      </c>
      <c r="C52" s="3">
        <v>746</v>
      </c>
      <c r="D52" s="3">
        <v>0</v>
      </c>
      <c r="E52" s="3">
        <v>0</v>
      </c>
      <c r="F52" s="3">
        <v>0</v>
      </c>
      <c r="G52" s="3">
        <v>892</v>
      </c>
      <c r="H52" s="3">
        <v>103</v>
      </c>
      <c r="I52" s="3">
        <v>1096</v>
      </c>
      <c r="J52" s="3">
        <v>706</v>
      </c>
      <c r="K52" s="4">
        <f t="shared" si="2"/>
        <v>3543</v>
      </c>
      <c r="L52" s="4">
        <f t="shared" si="3"/>
        <v>242351</v>
      </c>
    </row>
    <row r="53" spans="1:12" ht="15">
      <c r="A53" s="2">
        <v>44</v>
      </c>
      <c r="B53" s="2" t="s">
        <v>56</v>
      </c>
      <c r="C53" s="3">
        <v>429</v>
      </c>
      <c r="D53" s="3">
        <v>0</v>
      </c>
      <c r="E53" s="3">
        <v>0</v>
      </c>
      <c r="F53" s="3">
        <v>0</v>
      </c>
      <c r="G53" s="3">
        <v>362</v>
      </c>
      <c r="H53" s="3">
        <v>34</v>
      </c>
      <c r="I53" s="3">
        <v>2494</v>
      </c>
      <c r="J53" s="3">
        <v>67</v>
      </c>
      <c r="K53" s="4">
        <f t="shared" si="2"/>
        <v>3386</v>
      </c>
      <c r="L53" s="4">
        <f t="shared" si="3"/>
        <v>245737</v>
      </c>
    </row>
    <row r="54" spans="1:12" ht="15">
      <c r="A54" s="2">
        <v>45</v>
      </c>
      <c r="B54" s="2" t="s">
        <v>57</v>
      </c>
      <c r="C54" s="3">
        <v>929</v>
      </c>
      <c r="D54" s="3">
        <v>0</v>
      </c>
      <c r="E54" s="3">
        <v>950</v>
      </c>
      <c r="F54" s="3">
        <v>0</v>
      </c>
      <c r="G54" s="3">
        <v>689</v>
      </c>
      <c r="H54" s="3">
        <v>105</v>
      </c>
      <c r="I54" s="3">
        <v>1291</v>
      </c>
      <c r="J54" s="3">
        <v>524</v>
      </c>
      <c r="K54" s="4">
        <f t="shared" si="2"/>
        <v>4488</v>
      </c>
      <c r="L54" s="4">
        <f t="shared" si="3"/>
        <v>250225</v>
      </c>
    </row>
    <row r="55" spans="1:12" ht="15">
      <c r="A55" s="2">
        <v>46</v>
      </c>
      <c r="B55" s="2" t="s">
        <v>58</v>
      </c>
      <c r="C55" s="3">
        <v>338</v>
      </c>
      <c r="D55" s="3">
        <v>0</v>
      </c>
      <c r="E55" s="3">
        <v>0</v>
      </c>
      <c r="F55" s="3">
        <v>0</v>
      </c>
      <c r="G55" s="3">
        <v>179</v>
      </c>
      <c r="H55" s="3">
        <v>68</v>
      </c>
      <c r="I55" s="3">
        <v>68</v>
      </c>
      <c r="J55" s="3">
        <v>1033</v>
      </c>
      <c r="K55" s="4">
        <f t="shared" si="2"/>
        <v>1686</v>
      </c>
      <c r="L55" s="4">
        <f t="shared" si="3"/>
        <v>251911</v>
      </c>
    </row>
    <row r="56" spans="1:12" ht="15">
      <c r="A56" s="2">
        <v>47</v>
      </c>
      <c r="B56" s="2" t="s">
        <v>59</v>
      </c>
      <c r="C56" s="3">
        <v>133</v>
      </c>
      <c r="D56" s="3">
        <v>0</v>
      </c>
      <c r="E56" s="3">
        <v>0</v>
      </c>
      <c r="F56" s="3">
        <v>0</v>
      </c>
      <c r="G56" s="3">
        <v>221</v>
      </c>
      <c r="H56" s="3">
        <v>104</v>
      </c>
      <c r="I56" s="3">
        <v>1768</v>
      </c>
      <c r="J56" s="3">
        <v>905</v>
      </c>
      <c r="K56" s="4">
        <f t="shared" si="2"/>
        <v>3131</v>
      </c>
      <c r="L56" s="4">
        <f t="shared" si="3"/>
        <v>255042</v>
      </c>
    </row>
    <row r="57" spans="1:12" ht="15">
      <c r="A57" s="2">
        <v>48</v>
      </c>
      <c r="B57" s="2" t="s">
        <v>60</v>
      </c>
      <c r="C57" s="3">
        <v>1182</v>
      </c>
      <c r="D57" s="3">
        <v>0</v>
      </c>
      <c r="E57" s="3">
        <v>0</v>
      </c>
      <c r="F57" s="3">
        <v>0</v>
      </c>
      <c r="G57" s="3">
        <v>1058</v>
      </c>
      <c r="H57" s="3">
        <v>35</v>
      </c>
      <c r="I57" s="3">
        <v>2092</v>
      </c>
      <c r="J57" s="3">
        <v>2814</v>
      </c>
      <c r="K57" s="4">
        <f t="shared" si="2"/>
        <v>7181</v>
      </c>
      <c r="L57" s="4">
        <f t="shared" si="3"/>
        <v>262223</v>
      </c>
    </row>
    <row r="58" spans="1:12" ht="15">
      <c r="A58" s="2">
        <v>49</v>
      </c>
      <c r="B58" s="2" t="s">
        <v>61</v>
      </c>
      <c r="C58" s="3">
        <v>31</v>
      </c>
      <c r="D58" s="3">
        <v>0</v>
      </c>
      <c r="E58" s="3">
        <v>0</v>
      </c>
      <c r="F58" s="3">
        <v>0</v>
      </c>
      <c r="G58" s="3">
        <v>0</v>
      </c>
      <c r="H58" s="3">
        <v>39</v>
      </c>
      <c r="I58" s="3">
        <v>652</v>
      </c>
      <c r="J58" s="3">
        <v>438</v>
      </c>
      <c r="K58" s="4">
        <f t="shared" si="2"/>
        <v>1160</v>
      </c>
      <c r="L58" s="4">
        <f t="shared" si="3"/>
        <v>263383</v>
      </c>
    </row>
    <row r="59" spans="1:12" ht="15">
      <c r="A59" s="2">
        <v>50</v>
      </c>
      <c r="B59" s="2" t="s">
        <v>62</v>
      </c>
      <c r="C59" s="3">
        <v>317</v>
      </c>
      <c r="D59" s="3">
        <v>0</v>
      </c>
      <c r="E59" s="3">
        <v>0</v>
      </c>
      <c r="F59" s="3">
        <v>0</v>
      </c>
      <c r="G59" s="3">
        <v>108</v>
      </c>
      <c r="H59" s="3">
        <v>31</v>
      </c>
      <c r="I59" s="3">
        <v>106</v>
      </c>
      <c r="J59" s="3">
        <v>481</v>
      </c>
      <c r="K59" s="4">
        <f t="shared" si="2"/>
        <v>1043</v>
      </c>
      <c r="L59" s="4">
        <f t="shared" si="3"/>
        <v>264426</v>
      </c>
    </row>
    <row r="60" spans="1:12" ht="15">
      <c r="A60" s="2">
        <v>51</v>
      </c>
      <c r="B60" s="2" t="s">
        <v>63</v>
      </c>
      <c r="C60" s="3">
        <v>471</v>
      </c>
      <c r="D60" s="3">
        <v>0</v>
      </c>
      <c r="E60" s="3">
        <v>0</v>
      </c>
      <c r="F60" s="3">
        <v>0</v>
      </c>
      <c r="G60" s="3">
        <v>733</v>
      </c>
      <c r="H60" s="3">
        <v>70</v>
      </c>
      <c r="I60" s="3">
        <v>75</v>
      </c>
      <c r="J60" s="3">
        <v>3606</v>
      </c>
      <c r="K60" s="4">
        <f t="shared" si="2"/>
        <v>4955</v>
      </c>
      <c r="L60" s="4">
        <f t="shared" si="3"/>
        <v>269381</v>
      </c>
    </row>
    <row r="61" spans="1:12" ht="15">
      <c r="A61" s="2">
        <v>52</v>
      </c>
      <c r="B61" s="2" t="s">
        <v>64</v>
      </c>
      <c r="C61" s="3">
        <v>778</v>
      </c>
      <c r="D61" s="3">
        <v>0</v>
      </c>
      <c r="E61" s="3">
        <v>0</v>
      </c>
      <c r="F61" s="3">
        <v>0</v>
      </c>
      <c r="G61" s="3">
        <v>773</v>
      </c>
      <c r="H61" s="3">
        <v>26</v>
      </c>
      <c r="I61" s="3">
        <v>487</v>
      </c>
      <c r="J61" s="3">
        <v>2810</v>
      </c>
      <c r="K61" s="4">
        <f t="shared" si="2"/>
        <v>4874</v>
      </c>
      <c r="L61" s="4">
        <f t="shared" si="3"/>
        <v>274255</v>
      </c>
    </row>
    <row r="62" spans="1:12" ht="15">
      <c r="A62" s="2" t="s">
        <v>65</v>
      </c>
      <c r="B62" s="2" t="s">
        <v>66</v>
      </c>
      <c r="C62" s="4">
        <f aca="true" t="shared" si="4" ref="C62:J62">SUM(C10:C61)</f>
        <v>68037</v>
      </c>
      <c r="D62" s="4">
        <f t="shared" si="4"/>
        <v>21940</v>
      </c>
      <c r="E62" s="4">
        <f t="shared" si="4"/>
        <v>1532</v>
      </c>
      <c r="F62" s="4">
        <f t="shared" si="4"/>
        <v>56</v>
      </c>
      <c r="G62" s="4">
        <f t="shared" si="4"/>
        <v>22780</v>
      </c>
      <c r="H62" s="4">
        <f t="shared" si="4"/>
        <v>16349</v>
      </c>
      <c r="I62" s="4">
        <f t="shared" si="4"/>
        <v>53138</v>
      </c>
      <c r="J62" s="4">
        <f t="shared" si="4"/>
        <v>90423</v>
      </c>
      <c r="K62" s="4">
        <f>SUM(K10:K61)</f>
        <v>274255</v>
      </c>
      <c r="L62" s="4"/>
    </row>
  </sheetData>
  <sheetProtection/>
  <mergeCells count="3">
    <mergeCell ref="A6:L6"/>
    <mergeCell ref="A7:L7"/>
    <mergeCell ref="A8:L8"/>
  </mergeCells>
  <printOptions horizontalCentered="1"/>
  <pageMargins left="0.7086614173228347" right="0.7086614173228347" top="0.21" bottom="0.36" header="0.31496062992125984" footer="0.31496062992125984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62"/>
  <sheetViews>
    <sheetView zoomScalePageLayoutView="0" workbookViewId="0" topLeftCell="A1">
      <pane xSplit="2" ySplit="9" topLeftCell="C4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3.28125" style="0" customWidth="1"/>
    <col min="4" max="4" width="12.8515625" style="0" customWidth="1"/>
    <col min="5" max="5" width="10.00390625" style="0" customWidth="1"/>
    <col min="6" max="6" width="11.7109375" style="0" customWidth="1"/>
    <col min="7" max="7" width="10.00390625" style="0" customWidth="1"/>
    <col min="8" max="8" width="12.7109375" style="0" customWidth="1"/>
    <col min="9" max="9" width="10.00390625" style="0" customWidth="1"/>
    <col min="10" max="10" width="23.57421875" style="0" customWidth="1"/>
    <col min="11" max="11" width="10.57421875" style="0" customWidth="1"/>
    <col min="12" max="12" width="17.00390625" style="0" customWidth="1"/>
    <col min="13" max="14" width="11.8515625" style="0" customWidth="1"/>
  </cols>
  <sheetData>
    <row r="6" spans="1:14" ht="15.7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5.75">
      <c r="A7" s="5" t="s">
        <v>68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</row>
    <row r="8" spans="1:14" ht="15">
      <c r="A8" s="8" t="s">
        <v>69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ht="15">
      <c r="A9" s="1"/>
      <c r="B9" s="1" t="s">
        <v>3</v>
      </c>
      <c r="C9" s="1" t="s">
        <v>70</v>
      </c>
      <c r="D9" s="1" t="s">
        <v>71</v>
      </c>
      <c r="E9" s="1" t="s">
        <v>72</v>
      </c>
      <c r="F9" s="1" t="s">
        <v>73</v>
      </c>
      <c r="G9" s="1" t="s">
        <v>74</v>
      </c>
      <c r="H9" s="1" t="s">
        <v>75</v>
      </c>
      <c r="I9" s="1" t="s">
        <v>76</v>
      </c>
      <c r="J9" s="1" t="s">
        <v>77</v>
      </c>
      <c r="K9" s="1" t="s">
        <v>78</v>
      </c>
      <c r="L9" s="1" t="s">
        <v>79</v>
      </c>
      <c r="M9" s="1" t="s">
        <v>12</v>
      </c>
      <c r="N9" s="1" t="s">
        <v>12</v>
      </c>
    </row>
    <row r="10" spans="1:14" ht="15">
      <c r="A10" s="2">
        <v>1</v>
      </c>
      <c r="B10" s="2" t="s">
        <v>13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15117</v>
      </c>
      <c r="K10" s="3">
        <v>0</v>
      </c>
      <c r="L10" s="3">
        <v>0</v>
      </c>
      <c r="M10" s="4">
        <f aca="true" t="shared" si="0" ref="M10:M41">SUM(C10:L10)</f>
        <v>15117</v>
      </c>
      <c r="N10" s="4">
        <f>M10</f>
        <v>15117</v>
      </c>
    </row>
    <row r="11" spans="1:14" ht="15">
      <c r="A11" s="2">
        <v>2</v>
      </c>
      <c r="B11" s="2" t="s">
        <v>14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62485</v>
      </c>
      <c r="K11" s="3">
        <v>0</v>
      </c>
      <c r="L11" s="3">
        <v>0</v>
      </c>
      <c r="M11" s="4">
        <f t="shared" si="0"/>
        <v>62485</v>
      </c>
      <c r="N11" s="4">
        <f aca="true" t="shared" si="1" ref="N11:N42">M11+N10</f>
        <v>77602</v>
      </c>
    </row>
    <row r="12" spans="1:14" ht="15">
      <c r="A12" s="2">
        <v>3</v>
      </c>
      <c r="B12" s="2" t="s">
        <v>15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38096</v>
      </c>
      <c r="K12" s="3">
        <v>7036</v>
      </c>
      <c r="L12" s="3">
        <v>0</v>
      </c>
      <c r="M12" s="4">
        <f t="shared" si="0"/>
        <v>45132</v>
      </c>
      <c r="N12" s="4">
        <f t="shared" si="1"/>
        <v>122734</v>
      </c>
    </row>
    <row r="13" spans="1:14" ht="15">
      <c r="A13" s="2">
        <v>4</v>
      </c>
      <c r="B13" s="2" t="s">
        <v>16</v>
      </c>
      <c r="C13" s="3">
        <v>0</v>
      </c>
      <c r="D13" s="3">
        <v>0</v>
      </c>
      <c r="E13" s="3">
        <v>0</v>
      </c>
      <c r="F13" s="3">
        <v>1219</v>
      </c>
      <c r="G13" s="3">
        <v>0</v>
      </c>
      <c r="H13" s="3">
        <v>0</v>
      </c>
      <c r="I13" s="3">
        <v>38647</v>
      </c>
      <c r="J13" s="3">
        <v>14713</v>
      </c>
      <c r="K13" s="3">
        <v>36905</v>
      </c>
      <c r="L13" s="3">
        <v>0</v>
      </c>
      <c r="M13" s="4">
        <f t="shared" si="0"/>
        <v>91484</v>
      </c>
      <c r="N13" s="4">
        <f t="shared" si="1"/>
        <v>214218</v>
      </c>
    </row>
    <row r="14" spans="1:14" ht="15">
      <c r="A14" s="2">
        <v>5</v>
      </c>
      <c r="B14" s="2" t="s">
        <v>17</v>
      </c>
      <c r="C14" s="3">
        <v>0</v>
      </c>
      <c r="D14" s="3">
        <v>0</v>
      </c>
      <c r="E14" s="3">
        <v>0</v>
      </c>
      <c r="F14" s="3">
        <v>12930</v>
      </c>
      <c r="G14" s="3">
        <v>0</v>
      </c>
      <c r="H14" s="3">
        <v>0</v>
      </c>
      <c r="I14" s="3">
        <v>0</v>
      </c>
      <c r="J14" s="3">
        <v>29726</v>
      </c>
      <c r="K14" s="3">
        <v>9922</v>
      </c>
      <c r="L14" s="3">
        <v>0</v>
      </c>
      <c r="M14" s="4">
        <f t="shared" si="0"/>
        <v>52578</v>
      </c>
      <c r="N14" s="4">
        <f t="shared" si="1"/>
        <v>266796</v>
      </c>
    </row>
    <row r="15" spans="1:14" ht="15">
      <c r="A15" s="2">
        <v>6</v>
      </c>
      <c r="B15" s="2" t="s">
        <v>18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28204</v>
      </c>
      <c r="K15" s="3">
        <v>29623</v>
      </c>
      <c r="L15" s="3">
        <v>0</v>
      </c>
      <c r="M15" s="4">
        <f t="shared" si="0"/>
        <v>57827</v>
      </c>
      <c r="N15" s="4">
        <f t="shared" si="1"/>
        <v>324623</v>
      </c>
    </row>
    <row r="16" spans="1:14" ht="15">
      <c r="A16" s="2">
        <v>7</v>
      </c>
      <c r="B16" s="2" t="s">
        <v>19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5090</v>
      </c>
      <c r="K16" s="3">
        <v>15754</v>
      </c>
      <c r="L16" s="3">
        <v>0</v>
      </c>
      <c r="M16" s="4">
        <f t="shared" si="0"/>
        <v>20844</v>
      </c>
      <c r="N16" s="4">
        <f t="shared" si="1"/>
        <v>345467</v>
      </c>
    </row>
    <row r="17" spans="1:14" ht="15">
      <c r="A17" s="2">
        <v>8</v>
      </c>
      <c r="B17" s="2" t="s">
        <v>20</v>
      </c>
      <c r="C17" s="3">
        <v>0</v>
      </c>
      <c r="D17" s="3">
        <v>0</v>
      </c>
      <c r="E17" s="3">
        <v>0</v>
      </c>
      <c r="F17" s="3">
        <v>0</v>
      </c>
      <c r="G17" s="3">
        <v>12005</v>
      </c>
      <c r="H17" s="3">
        <v>0</v>
      </c>
      <c r="I17" s="3">
        <v>0</v>
      </c>
      <c r="J17" s="3">
        <v>0</v>
      </c>
      <c r="K17" s="3">
        <v>31445</v>
      </c>
      <c r="L17" s="3">
        <v>0</v>
      </c>
      <c r="M17" s="4">
        <f t="shared" si="0"/>
        <v>43450</v>
      </c>
      <c r="N17" s="4">
        <f t="shared" si="1"/>
        <v>388917</v>
      </c>
    </row>
    <row r="18" spans="1:14" ht="15">
      <c r="A18" s="2">
        <v>9</v>
      </c>
      <c r="B18" s="2" t="s">
        <v>21</v>
      </c>
      <c r="C18" s="3">
        <v>0</v>
      </c>
      <c r="D18" s="3">
        <v>0</v>
      </c>
      <c r="E18" s="3">
        <v>0</v>
      </c>
      <c r="F18" s="3">
        <v>11964</v>
      </c>
      <c r="G18" s="3">
        <v>29926</v>
      </c>
      <c r="H18" s="3">
        <v>8318</v>
      </c>
      <c r="I18" s="3">
        <v>0</v>
      </c>
      <c r="J18" s="3">
        <v>0</v>
      </c>
      <c r="K18" s="3">
        <v>0</v>
      </c>
      <c r="L18" s="3">
        <v>0</v>
      </c>
      <c r="M18" s="4">
        <f t="shared" si="0"/>
        <v>50208</v>
      </c>
      <c r="N18" s="4">
        <f t="shared" si="1"/>
        <v>439125</v>
      </c>
    </row>
    <row r="19" spans="1:14" ht="15">
      <c r="A19" s="2">
        <v>10</v>
      </c>
      <c r="B19" s="2" t="s">
        <v>22</v>
      </c>
      <c r="C19" s="3">
        <v>0</v>
      </c>
      <c r="D19" s="3">
        <v>0</v>
      </c>
      <c r="E19" s="3">
        <v>0</v>
      </c>
      <c r="F19" s="3">
        <v>22181</v>
      </c>
      <c r="G19" s="3">
        <v>11133</v>
      </c>
      <c r="H19" s="3">
        <v>6675</v>
      </c>
      <c r="I19" s="3">
        <v>0</v>
      </c>
      <c r="J19" s="3">
        <v>0</v>
      </c>
      <c r="K19" s="3">
        <v>0</v>
      </c>
      <c r="L19" s="3">
        <v>0</v>
      </c>
      <c r="M19" s="4">
        <f t="shared" si="0"/>
        <v>39989</v>
      </c>
      <c r="N19" s="4">
        <f t="shared" si="1"/>
        <v>479114</v>
      </c>
    </row>
    <row r="20" spans="1:14" ht="15">
      <c r="A20" s="2">
        <v>11</v>
      </c>
      <c r="B20" s="2" t="s">
        <v>23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4">
        <f t="shared" si="0"/>
        <v>0</v>
      </c>
      <c r="N20" s="4">
        <f t="shared" si="1"/>
        <v>479114</v>
      </c>
    </row>
    <row r="21" spans="1:14" ht="15">
      <c r="A21" s="2">
        <v>12</v>
      </c>
      <c r="B21" s="2" t="s">
        <v>24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4">
        <f t="shared" si="0"/>
        <v>0</v>
      </c>
      <c r="N21" s="4">
        <f t="shared" si="1"/>
        <v>479114</v>
      </c>
    </row>
    <row r="22" spans="1:14" ht="15">
      <c r="A22" s="2">
        <v>13</v>
      </c>
      <c r="B22" s="2" t="s">
        <v>25</v>
      </c>
      <c r="C22" s="3">
        <v>0</v>
      </c>
      <c r="D22" s="3">
        <v>0</v>
      </c>
      <c r="E22" s="3">
        <v>0</v>
      </c>
      <c r="F22" s="3">
        <v>33477</v>
      </c>
      <c r="G22" s="3">
        <v>7941</v>
      </c>
      <c r="H22" s="3">
        <v>28798</v>
      </c>
      <c r="I22" s="3">
        <v>0</v>
      </c>
      <c r="J22" s="3">
        <v>0</v>
      </c>
      <c r="K22" s="3">
        <v>0</v>
      </c>
      <c r="L22" s="3">
        <v>0</v>
      </c>
      <c r="M22" s="4">
        <f t="shared" si="0"/>
        <v>70216</v>
      </c>
      <c r="N22" s="4">
        <f t="shared" si="1"/>
        <v>549330</v>
      </c>
    </row>
    <row r="23" spans="1:14" ht="15">
      <c r="A23" s="2">
        <v>14</v>
      </c>
      <c r="B23" s="2" t="s">
        <v>26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38202</v>
      </c>
      <c r="K23" s="3">
        <v>0</v>
      </c>
      <c r="L23" s="3">
        <v>0</v>
      </c>
      <c r="M23" s="4">
        <f t="shared" si="0"/>
        <v>38202</v>
      </c>
      <c r="N23" s="4">
        <f t="shared" si="1"/>
        <v>587532</v>
      </c>
    </row>
    <row r="24" spans="1:14" ht="15">
      <c r="A24" s="2">
        <v>15</v>
      </c>
      <c r="B24" s="2" t="s">
        <v>27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2678</v>
      </c>
      <c r="J24" s="3">
        <v>13496</v>
      </c>
      <c r="K24" s="3">
        <v>0</v>
      </c>
      <c r="L24" s="3">
        <v>0</v>
      </c>
      <c r="M24" s="4">
        <f t="shared" si="0"/>
        <v>16174</v>
      </c>
      <c r="N24" s="4">
        <f t="shared" si="1"/>
        <v>603706</v>
      </c>
    </row>
    <row r="25" spans="1:14" ht="15">
      <c r="A25" s="2">
        <v>16</v>
      </c>
      <c r="B25" s="2" t="s">
        <v>28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11342</v>
      </c>
      <c r="J25" s="3">
        <v>0</v>
      </c>
      <c r="K25" s="3">
        <v>0</v>
      </c>
      <c r="L25" s="3">
        <v>0</v>
      </c>
      <c r="M25" s="4">
        <f t="shared" si="0"/>
        <v>11342</v>
      </c>
      <c r="N25" s="4">
        <f t="shared" si="1"/>
        <v>615048</v>
      </c>
    </row>
    <row r="26" spans="1:14" ht="15">
      <c r="A26" s="2">
        <v>17</v>
      </c>
      <c r="B26" s="2" t="s">
        <v>29</v>
      </c>
      <c r="C26" s="3">
        <v>0</v>
      </c>
      <c r="D26" s="3">
        <v>0</v>
      </c>
      <c r="E26" s="3">
        <v>1712</v>
      </c>
      <c r="F26" s="3">
        <v>0</v>
      </c>
      <c r="G26" s="3">
        <v>0</v>
      </c>
      <c r="H26" s="3">
        <v>0</v>
      </c>
      <c r="I26" s="3">
        <v>0</v>
      </c>
      <c r="J26" s="3">
        <v>19686</v>
      </c>
      <c r="K26" s="3">
        <v>0</v>
      </c>
      <c r="L26" s="3">
        <v>0</v>
      </c>
      <c r="M26" s="4">
        <f t="shared" si="0"/>
        <v>21398</v>
      </c>
      <c r="N26" s="4">
        <f t="shared" si="1"/>
        <v>636446</v>
      </c>
    </row>
    <row r="27" spans="1:14" ht="15">
      <c r="A27" s="2">
        <v>18</v>
      </c>
      <c r="B27" s="2" t="s">
        <v>30</v>
      </c>
      <c r="C27" s="3">
        <v>0</v>
      </c>
      <c r="D27" s="3">
        <v>0</v>
      </c>
      <c r="E27" s="3">
        <v>24086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2532</v>
      </c>
      <c r="M27" s="4">
        <f t="shared" si="0"/>
        <v>26618</v>
      </c>
      <c r="N27" s="4">
        <f t="shared" si="1"/>
        <v>663064</v>
      </c>
    </row>
    <row r="28" spans="1:14" ht="15">
      <c r="A28" s="2">
        <v>19</v>
      </c>
      <c r="B28" s="2" t="s">
        <v>31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38816</v>
      </c>
      <c r="J28" s="3">
        <v>0</v>
      </c>
      <c r="K28" s="3">
        <v>0</v>
      </c>
      <c r="L28" s="3">
        <v>0</v>
      </c>
      <c r="M28" s="4">
        <f t="shared" si="0"/>
        <v>38816</v>
      </c>
      <c r="N28" s="4">
        <f t="shared" si="1"/>
        <v>701880</v>
      </c>
    </row>
    <row r="29" spans="1:14" ht="15">
      <c r="A29" s="2">
        <v>20</v>
      </c>
      <c r="B29" s="2" t="s">
        <v>32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6054</v>
      </c>
      <c r="L29" s="3">
        <v>10253</v>
      </c>
      <c r="M29" s="4">
        <f t="shared" si="0"/>
        <v>16307</v>
      </c>
      <c r="N29" s="4">
        <f t="shared" si="1"/>
        <v>718187</v>
      </c>
    </row>
    <row r="30" spans="1:14" ht="15">
      <c r="A30" s="2">
        <v>21</v>
      </c>
      <c r="B30" s="2" t="s">
        <v>33</v>
      </c>
      <c r="C30" s="3">
        <v>0</v>
      </c>
      <c r="D30" s="3">
        <v>17404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30654</v>
      </c>
      <c r="L30" s="3">
        <v>0</v>
      </c>
      <c r="M30" s="4">
        <f t="shared" si="0"/>
        <v>48058</v>
      </c>
      <c r="N30" s="4">
        <f t="shared" si="1"/>
        <v>766245</v>
      </c>
    </row>
    <row r="31" spans="1:14" ht="15">
      <c r="A31" s="2">
        <v>22</v>
      </c>
      <c r="B31" s="2" t="s">
        <v>34</v>
      </c>
      <c r="C31" s="3">
        <v>0</v>
      </c>
      <c r="D31" s="3">
        <v>33468</v>
      </c>
      <c r="E31" s="3">
        <v>0</v>
      </c>
      <c r="F31" s="3">
        <v>24827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4">
        <f t="shared" si="0"/>
        <v>58295</v>
      </c>
      <c r="N31" s="4">
        <f t="shared" si="1"/>
        <v>824540</v>
      </c>
    </row>
    <row r="32" spans="1:14" ht="15">
      <c r="A32" s="2">
        <v>23</v>
      </c>
      <c r="B32" s="2" t="s">
        <v>35</v>
      </c>
      <c r="C32" s="3">
        <v>20545</v>
      </c>
      <c r="D32" s="3">
        <v>5500</v>
      </c>
      <c r="E32" s="3">
        <v>0</v>
      </c>
      <c r="F32" s="3">
        <v>12779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4">
        <f t="shared" si="0"/>
        <v>38824</v>
      </c>
      <c r="N32" s="4">
        <f t="shared" si="1"/>
        <v>863364</v>
      </c>
    </row>
    <row r="33" spans="1:14" ht="15">
      <c r="A33" s="2">
        <v>24</v>
      </c>
      <c r="B33" s="2" t="s">
        <v>36</v>
      </c>
      <c r="C33" s="3">
        <v>39062</v>
      </c>
      <c r="D33" s="3">
        <v>12013</v>
      </c>
      <c r="E33" s="3">
        <v>0</v>
      </c>
      <c r="F33" s="3">
        <v>26219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4">
        <f t="shared" si="0"/>
        <v>77294</v>
      </c>
      <c r="N33" s="4">
        <f t="shared" si="1"/>
        <v>940658</v>
      </c>
    </row>
    <row r="34" spans="1:14" ht="15">
      <c r="A34" s="2">
        <v>25</v>
      </c>
      <c r="B34" s="2" t="s">
        <v>37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12094</v>
      </c>
      <c r="L34" s="3">
        <v>9025</v>
      </c>
      <c r="M34" s="4">
        <f t="shared" si="0"/>
        <v>21119</v>
      </c>
      <c r="N34" s="4">
        <f t="shared" si="1"/>
        <v>961777</v>
      </c>
    </row>
    <row r="35" spans="1:14" ht="15">
      <c r="A35" s="2">
        <v>26</v>
      </c>
      <c r="B35" s="2" t="s">
        <v>38</v>
      </c>
      <c r="C35" s="3">
        <v>0</v>
      </c>
      <c r="D35" s="3">
        <v>26869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17940</v>
      </c>
      <c r="K35" s="3">
        <v>34256</v>
      </c>
      <c r="L35" s="3">
        <v>0</v>
      </c>
      <c r="M35" s="4">
        <f t="shared" si="0"/>
        <v>79065</v>
      </c>
      <c r="N35" s="4">
        <f t="shared" si="1"/>
        <v>1040842</v>
      </c>
    </row>
    <row r="36" spans="1:14" ht="15">
      <c r="A36" s="2">
        <v>27</v>
      </c>
      <c r="B36" s="2" t="s">
        <v>39</v>
      </c>
      <c r="C36" s="3">
        <v>0</v>
      </c>
      <c r="D36" s="3">
        <v>0</v>
      </c>
      <c r="E36" s="3">
        <v>0</v>
      </c>
      <c r="F36" s="3">
        <v>41634</v>
      </c>
      <c r="G36" s="3">
        <v>0</v>
      </c>
      <c r="H36" s="3">
        <v>0</v>
      </c>
      <c r="I36" s="3">
        <v>0</v>
      </c>
      <c r="J36" s="3">
        <v>33670</v>
      </c>
      <c r="K36" s="3">
        <v>0</v>
      </c>
      <c r="L36" s="3">
        <v>0</v>
      </c>
      <c r="M36" s="4">
        <f t="shared" si="0"/>
        <v>75304</v>
      </c>
      <c r="N36" s="4">
        <f t="shared" si="1"/>
        <v>1116146</v>
      </c>
    </row>
    <row r="37" spans="1:14" ht="15">
      <c r="A37" s="2">
        <v>28</v>
      </c>
      <c r="B37" s="2" t="s">
        <v>40</v>
      </c>
      <c r="C37" s="3">
        <v>0</v>
      </c>
      <c r="D37" s="3">
        <v>0</v>
      </c>
      <c r="E37" s="3">
        <v>0</v>
      </c>
      <c r="F37" s="3">
        <v>30880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4">
        <f t="shared" si="0"/>
        <v>30880</v>
      </c>
      <c r="N37" s="4">
        <f t="shared" si="1"/>
        <v>1147026</v>
      </c>
    </row>
    <row r="38" spans="1:14" ht="15">
      <c r="A38" s="2">
        <v>29</v>
      </c>
      <c r="B38" s="2" t="s">
        <v>41</v>
      </c>
      <c r="C38" s="3">
        <v>0</v>
      </c>
      <c r="D38" s="3">
        <v>0</v>
      </c>
      <c r="E38" s="3">
        <v>945</v>
      </c>
      <c r="F38" s="3">
        <v>43953</v>
      </c>
      <c r="G38" s="3">
        <v>0</v>
      </c>
      <c r="H38" s="3">
        <v>0</v>
      </c>
      <c r="I38" s="3">
        <v>0</v>
      </c>
      <c r="J38" s="3">
        <v>10759</v>
      </c>
      <c r="K38" s="3">
        <v>0</v>
      </c>
      <c r="L38" s="3">
        <v>0</v>
      </c>
      <c r="M38" s="4">
        <f t="shared" si="0"/>
        <v>55657</v>
      </c>
      <c r="N38" s="4">
        <f t="shared" si="1"/>
        <v>1202683</v>
      </c>
    </row>
    <row r="39" spans="1:14" ht="15">
      <c r="A39" s="2">
        <v>30</v>
      </c>
      <c r="B39" s="2" t="s">
        <v>42</v>
      </c>
      <c r="C39" s="3">
        <v>0</v>
      </c>
      <c r="D39" s="3">
        <v>0</v>
      </c>
      <c r="E39" s="3">
        <v>25666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4">
        <f t="shared" si="0"/>
        <v>25666</v>
      </c>
      <c r="N39" s="4">
        <f t="shared" si="1"/>
        <v>1228349</v>
      </c>
    </row>
    <row r="40" spans="1:14" ht="15">
      <c r="A40" s="2">
        <v>31</v>
      </c>
      <c r="B40" s="2" t="s">
        <v>43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31201</v>
      </c>
      <c r="L40" s="3">
        <v>0</v>
      </c>
      <c r="M40" s="4">
        <f t="shared" si="0"/>
        <v>31201</v>
      </c>
      <c r="N40" s="4">
        <f t="shared" si="1"/>
        <v>1259550</v>
      </c>
    </row>
    <row r="41" spans="1:14" ht="15">
      <c r="A41" s="2">
        <v>32</v>
      </c>
      <c r="B41" s="2" t="s">
        <v>44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12250</v>
      </c>
      <c r="L41" s="3">
        <v>0</v>
      </c>
      <c r="M41" s="4">
        <f t="shared" si="0"/>
        <v>12250</v>
      </c>
      <c r="N41" s="4">
        <f t="shared" si="1"/>
        <v>1271800</v>
      </c>
    </row>
    <row r="42" spans="1:14" ht="15">
      <c r="A42" s="2">
        <v>33</v>
      </c>
      <c r="B42" s="2" t="s">
        <v>45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4">
        <f aca="true" t="shared" si="2" ref="M42:M61">SUM(C42:L42)</f>
        <v>0</v>
      </c>
      <c r="N42" s="4">
        <f t="shared" si="1"/>
        <v>1271800</v>
      </c>
    </row>
    <row r="43" spans="1:14" ht="15">
      <c r="A43" s="2">
        <v>34</v>
      </c>
      <c r="B43" s="2" t="s">
        <v>46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4">
        <f t="shared" si="2"/>
        <v>0</v>
      </c>
      <c r="N43" s="4">
        <f aca="true" t="shared" si="3" ref="N43:N61">M43+N42</f>
        <v>1271800</v>
      </c>
    </row>
    <row r="44" spans="1:14" ht="15">
      <c r="A44" s="2">
        <v>35</v>
      </c>
      <c r="B44" s="2" t="s">
        <v>47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15864</v>
      </c>
      <c r="K44" s="3">
        <v>0</v>
      </c>
      <c r="L44" s="3">
        <v>0</v>
      </c>
      <c r="M44" s="4">
        <f t="shared" si="2"/>
        <v>15864</v>
      </c>
      <c r="N44" s="4">
        <f t="shared" si="3"/>
        <v>1287664</v>
      </c>
    </row>
    <row r="45" spans="1:14" ht="15">
      <c r="A45" s="2">
        <v>36</v>
      </c>
      <c r="B45" s="2" t="s">
        <v>48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4">
        <f t="shared" si="2"/>
        <v>0</v>
      </c>
      <c r="N45" s="4">
        <f t="shared" si="3"/>
        <v>1287664</v>
      </c>
    </row>
    <row r="46" spans="1:14" ht="15">
      <c r="A46" s="2">
        <v>37</v>
      </c>
      <c r="B46" s="2" t="s">
        <v>49</v>
      </c>
      <c r="C46" s="3">
        <v>0</v>
      </c>
      <c r="D46" s="3">
        <v>0</v>
      </c>
      <c r="E46" s="3">
        <v>3001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4">
        <f t="shared" si="2"/>
        <v>3001</v>
      </c>
      <c r="N46" s="4">
        <f t="shared" si="3"/>
        <v>1290665</v>
      </c>
    </row>
    <row r="47" spans="1:14" ht="15">
      <c r="A47" s="2">
        <v>38</v>
      </c>
      <c r="B47" s="2" t="s">
        <v>50</v>
      </c>
      <c r="C47" s="3">
        <v>0</v>
      </c>
      <c r="D47" s="3">
        <v>0</v>
      </c>
      <c r="E47" s="3">
        <v>34793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4">
        <f t="shared" si="2"/>
        <v>34793</v>
      </c>
      <c r="N47" s="4">
        <f t="shared" si="3"/>
        <v>1325458</v>
      </c>
    </row>
    <row r="48" spans="1:14" ht="15">
      <c r="A48" s="2">
        <v>39</v>
      </c>
      <c r="B48" s="2" t="s">
        <v>51</v>
      </c>
      <c r="C48" s="3">
        <v>0</v>
      </c>
      <c r="D48" s="3">
        <v>0</v>
      </c>
      <c r="E48" s="3">
        <v>0</v>
      </c>
      <c r="F48" s="3">
        <v>4422</v>
      </c>
      <c r="G48" s="3">
        <v>0</v>
      </c>
      <c r="H48" s="3">
        <v>0</v>
      </c>
      <c r="I48" s="3">
        <v>0</v>
      </c>
      <c r="J48" s="3">
        <v>59569</v>
      </c>
      <c r="K48" s="3">
        <v>0</v>
      </c>
      <c r="L48" s="3">
        <v>0</v>
      </c>
      <c r="M48" s="4">
        <f t="shared" si="2"/>
        <v>63991</v>
      </c>
      <c r="N48" s="4">
        <f t="shared" si="3"/>
        <v>1389449</v>
      </c>
    </row>
    <row r="49" spans="1:14" ht="15">
      <c r="A49" s="2">
        <v>40</v>
      </c>
      <c r="B49" s="2" t="s">
        <v>52</v>
      </c>
      <c r="C49" s="3">
        <v>0</v>
      </c>
      <c r="D49" s="3">
        <v>0</v>
      </c>
      <c r="E49" s="3">
        <v>0</v>
      </c>
      <c r="F49" s="3">
        <v>41872</v>
      </c>
      <c r="G49" s="3">
        <v>0</v>
      </c>
      <c r="H49" s="3">
        <v>0</v>
      </c>
      <c r="I49" s="3">
        <v>0</v>
      </c>
      <c r="J49" s="3">
        <v>20173</v>
      </c>
      <c r="K49" s="3">
        <v>0</v>
      </c>
      <c r="L49" s="3">
        <v>0</v>
      </c>
      <c r="M49" s="4">
        <f t="shared" si="2"/>
        <v>62045</v>
      </c>
      <c r="N49" s="4">
        <f t="shared" si="3"/>
        <v>1451494</v>
      </c>
    </row>
    <row r="50" spans="1:14" ht="15">
      <c r="A50" s="2">
        <v>41</v>
      </c>
      <c r="B50" s="2" t="s">
        <v>53</v>
      </c>
      <c r="C50" s="3">
        <v>0</v>
      </c>
      <c r="D50" s="3">
        <v>0</v>
      </c>
      <c r="E50" s="3">
        <v>0</v>
      </c>
      <c r="F50" s="3">
        <v>992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4">
        <f t="shared" si="2"/>
        <v>992</v>
      </c>
      <c r="N50" s="4">
        <f t="shared" si="3"/>
        <v>1452486</v>
      </c>
    </row>
    <row r="51" spans="1:14" ht="15">
      <c r="A51" s="2">
        <v>42</v>
      </c>
      <c r="B51" s="2" t="s">
        <v>54</v>
      </c>
      <c r="C51" s="3">
        <v>0</v>
      </c>
      <c r="D51" s="3">
        <v>0</v>
      </c>
      <c r="E51" s="3">
        <v>8704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4">
        <f t="shared" si="2"/>
        <v>8704</v>
      </c>
      <c r="N51" s="4">
        <f t="shared" si="3"/>
        <v>1461190</v>
      </c>
    </row>
    <row r="52" spans="1:14" ht="15">
      <c r="A52" s="2">
        <v>43</v>
      </c>
      <c r="B52" s="2" t="s">
        <v>55</v>
      </c>
      <c r="C52" s="3">
        <v>0</v>
      </c>
      <c r="D52" s="3">
        <v>0</v>
      </c>
      <c r="E52" s="3">
        <v>6550</v>
      </c>
      <c r="F52" s="3">
        <v>5586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4">
        <f t="shared" si="2"/>
        <v>12136</v>
      </c>
      <c r="N52" s="4">
        <f t="shared" si="3"/>
        <v>1473326</v>
      </c>
    </row>
    <row r="53" spans="1:14" ht="15">
      <c r="A53" s="2">
        <v>44</v>
      </c>
      <c r="B53" s="2" t="s">
        <v>56</v>
      </c>
      <c r="C53" s="3">
        <v>0</v>
      </c>
      <c r="D53" s="3">
        <v>0</v>
      </c>
      <c r="E53" s="3">
        <v>0</v>
      </c>
      <c r="F53" s="3">
        <v>33450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4">
        <f t="shared" si="2"/>
        <v>33450</v>
      </c>
      <c r="N53" s="4">
        <f t="shared" si="3"/>
        <v>1506776</v>
      </c>
    </row>
    <row r="54" spans="1:14" ht="15">
      <c r="A54" s="2">
        <v>45</v>
      </c>
      <c r="B54" s="2" t="s">
        <v>57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4">
        <f t="shared" si="2"/>
        <v>0</v>
      </c>
      <c r="N54" s="4">
        <f t="shared" si="3"/>
        <v>1506776</v>
      </c>
    </row>
    <row r="55" spans="1:14" ht="15">
      <c r="A55" s="2">
        <v>46</v>
      </c>
      <c r="B55" s="2" t="s">
        <v>58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4">
        <f t="shared" si="2"/>
        <v>0</v>
      </c>
      <c r="N55" s="4">
        <f t="shared" si="3"/>
        <v>1506776</v>
      </c>
    </row>
    <row r="56" spans="1:14" ht="15">
      <c r="A56" s="2">
        <v>47</v>
      </c>
      <c r="B56" s="2" t="s">
        <v>59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44919</v>
      </c>
      <c r="K56" s="3">
        <v>0</v>
      </c>
      <c r="L56" s="3">
        <v>6501</v>
      </c>
      <c r="M56" s="4">
        <f t="shared" si="2"/>
        <v>51420</v>
      </c>
      <c r="N56" s="4">
        <f t="shared" si="3"/>
        <v>1558196</v>
      </c>
    </row>
    <row r="57" spans="1:14" ht="15">
      <c r="A57" s="2">
        <v>48</v>
      </c>
      <c r="B57" s="2" t="s">
        <v>60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28712</v>
      </c>
      <c r="K57" s="3">
        <v>10718</v>
      </c>
      <c r="L57" s="3">
        <v>0</v>
      </c>
      <c r="M57" s="4">
        <f t="shared" si="2"/>
        <v>39430</v>
      </c>
      <c r="N57" s="4">
        <f t="shared" si="3"/>
        <v>1597626</v>
      </c>
    </row>
    <row r="58" spans="1:14" ht="15">
      <c r="A58" s="2">
        <v>49</v>
      </c>
      <c r="B58" s="2" t="s">
        <v>61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7586</v>
      </c>
      <c r="K58" s="3">
        <v>5843</v>
      </c>
      <c r="L58" s="3">
        <v>0</v>
      </c>
      <c r="M58" s="4">
        <f t="shared" si="2"/>
        <v>13429</v>
      </c>
      <c r="N58" s="4">
        <f t="shared" si="3"/>
        <v>1611055</v>
      </c>
    </row>
    <row r="59" spans="1:14" ht="15">
      <c r="A59" s="2">
        <v>50</v>
      </c>
      <c r="B59" s="2" t="s">
        <v>62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59498</v>
      </c>
      <c r="K59" s="3">
        <v>0</v>
      </c>
      <c r="L59" s="3">
        <v>0</v>
      </c>
      <c r="M59" s="4">
        <f t="shared" si="2"/>
        <v>59498</v>
      </c>
      <c r="N59" s="4">
        <f t="shared" si="3"/>
        <v>1670553</v>
      </c>
    </row>
    <row r="60" spans="1:14" ht="15">
      <c r="A60" s="2">
        <v>51</v>
      </c>
      <c r="B60" s="2" t="s">
        <v>63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40562</v>
      </c>
      <c r="K60" s="3">
        <v>0</v>
      </c>
      <c r="L60" s="3">
        <v>0</v>
      </c>
      <c r="M60" s="4">
        <f t="shared" si="2"/>
        <v>40562</v>
      </c>
      <c r="N60" s="4">
        <f t="shared" si="3"/>
        <v>1711115</v>
      </c>
    </row>
    <row r="61" spans="1:14" ht="15">
      <c r="A61" s="2">
        <v>52</v>
      </c>
      <c r="B61" s="2" t="s">
        <v>64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115717</v>
      </c>
      <c r="K61" s="3">
        <v>5609</v>
      </c>
      <c r="L61" s="3">
        <v>0</v>
      </c>
      <c r="M61" s="4">
        <f t="shared" si="2"/>
        <v>121326</v>
      </c>
      <c r="N61" s="4">
        <f t="shared" si="3"/>
        <v>1832441</v>
      </c>
    </row>
    <row r="62" spans="1:14" ht="15">
      <c r="A62" s="2" t="s">
        <v>65</v>
      </c>
      <c r="B62" s="2" t="s">
        <v>66</v>
      </c>
      <c r="C62" s="4">
        <f aca="true" t="shared" si="4" ref="C62:L62">SUM(C10:C61)</f>
        <v>59607</v>
      </c>
      <c r="D62" s="4">
        <f t="shared" si="4"/>
        <v>95254</v>
      </c>
      <c r="E62" s="4">
        <f t="shared" si="4"/>
        <v>105457</v>
      </c>
      <c r="F62" s="4">
        <f t="shared" si="4"/>
        <v>348385</v>
      </c>
      <c r="G62" s="4">
        <f t="shared" si="4"/>
        <v>61005</v>
      </c>
      <c r="H62" s="4">
        <f t="shared" si="4"/>
        <v>43791</v>
      </c>
      <c r="I62" s="4">
        <f t="shared" si="4"/>
        <v>91483</v>
      </c>
      <c r="J62" s="4">
        <f t="shared" si="4"/>
        <v>719784</v>
      </c>
      <c r="K62" s="4">
        <f t="shared" si="4"/>
        <v>279364</v>
      </c>
      <c r="L62" s="4">
        <f t="shared" si="4"/>
        <v>28311</v>
      </c>
      <c r="M62" s="4">
        <f>SUM(M10:M61)</f>
        <v>1832441</v>
      </c>
      <c r="N62" s="4"/>
    </row>
  </sheetData>
  <sheetProtection/>
  <mergeCells count="3">
    <mergeCell ref="A6:N6"/>
    <mergeCell ref="A7:N7"/>
    <mergeCell ref="A8:N8"/>
  </mergeCells>
  <printOptions horizontalCentered="1"/>
  <pageMargins left="0.7086614173228347" right="0.7086614173228347" top="0.2" bottom="0.36" header="0.31496062992125984" footer="0.31496062992125984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62"/>
  <sheetViews>
    <sheetView zoomScalePageLayoutView="0" workbookViewId="0" topLeftCell="A1">
      <pane xSplit="2" ySplit="9" topLeftCell="C4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3.28125" style="0" customWidth="1"/>
    <col min="4" max="4" width="12.8515625" style="0" customWidth="1"/>
    <col min="5" max="5" width="10.00390625" style="0" customWidth="1"/>
    <col min="6" max="6" width="11.7109375" style="0" customWidth="1"/>
    <col min="7" max="7" width="23.57421875" style="0" customWidth="1"/>
    <col min="8" max="8" width="10.57421875" style="0" customWidth="1"/>
    <col min="9" max="10" width="11.8515625" style="0" customWidth="1"/>
  </cols>
  <sheetData>
    <row r="6" spans="1:10" ht="15.75">
      <c r="A6" s="5" t="s">
        <v>80</v>
      </c>
      <c r="B6" s="6"/>
      <c r="C6" s="6"/>
      <c r="D6" s="6"/>
      <c r="E6" s="6"/>
      <c r="F6" s="6"/>
      <c r="G6" s="6"/>
      <c r="H6" s="6"/>
      <c r="I6" s="6"/>
      <c r="J6" s="7"/>
    </row>
    <row r="7" spans="1:10" ht="15.75">
      <c r="A7" s="5" t="s">
        <v>81</v>
      </c>
      <c r="B7" s="6"/>
      <c r="C7" s="6"/>
      <c r="D7" s="6"/>
      <c r="E7" s="6"/>
      <c r="F7" s="6"/>
      <c r="G7" s="6"/>
      <c r="H7" s="6"/>
      <c r="I7" s="6"/>
      <c r="J7" s="7"/>
    </row>
    <row r="8" spans="1:10" ht="15">
      <c r="A8" s="8" t="s">
        <v>90</v>
      </c>
      <c r="B8" s="9"/>
      <c r="C8" s="9"/>
      <c r="D8" s="9"/>
      <c r="E8" s="9"/>
      <c r="F8" s="9"/>
      <c r="G8" s="9"/>
      <c r="H8" s="9"/>
      <c r="I8" s="9"/>
      <c r="J8" s="10"/>
    </row>
    <row r="9" spans="1:10" ht="15">
      <c r="A9" s="1"/>
      <c r="B9" s="1" t="s">
        <v>3</v>
      </c>
      <c r="C9" s="1" t="s">
        <v>70</v>
      </c>
      <c r="D9" s="1" t="s">
        <v>71</v>
      </c>
      <c r="E9" s="1" t="s">
        <v>72</v>
      </c>
      <c r="F9" s="1" t="s">
        <v>73</v>
      </c>
      <c r="G9" s="1" t="s">
        <v>77</v>
      </c>
      <c r="H9" s="1" t="s">
        <v>78</v>
      </c>
      <c r="I9" s="1" t="s">
        <v>12</v>
      </c>
      <c r="J9" s="1" t="s">
        <v>12</v>
      </c>
    </row>
    <row r="10" spans="1:10" ht="15">
      <c r="A10" s="2">
        <v>1</v>
      </c>
      <c r="B10" s="2" t="s">
        <v>13</v>
      </c>
      <c r="C10" s="3">
        <v>0</v>
      </c>
      <c r="D10" s="3">
        <v>0</v>
      </c>
      <c r="E10" s="3">
        <v>0</v>
      </c>
      <c r="F10" s="3">
        <v>0</v>
      </c>
      <c r="G10" s="3">
        <v>6945</v>
      </c>
      <c r="H10" s="3">
        <v>0</v>
      </c>
      <c r="I10" s="4">
        <f aca="true" t="shared" si="0" ref="I10:I41">SUM(C10:H10)</f>
        <v>6945</v>
      </c>
      <c r="J10" s="4">
        <f>I10</f>
        <v>6945</v>
      </c>
    </row>
    <row r="11" spans="1:10" ht="15">
      <c r="A11" s="2">
        <v>2</v>
      </c>
      <c r="B11" s="2" t="s">
        <v>14</v>
      </c>
      <c r="C11" s="3">
        <v>0</v>
      </c>
      <c r="D11" s="3">
        <v>0</v>
      </c>
      <c r="E11" s="3">
        <v>0</v>
      </c>
      <c r="F11" s="3">
        <v>0</v>
      </c>
      <c r="G11" s="3">
        <v>4208</v>
      </c>
      <c r="H11" s="3">
        <v>0</v>
      </c>
      <c r="I11" s="4">
        <f t="shared" si="0"/>
        <v>4208</v>
      </c>
      <c r="J11" s="4">
        <f aca="true" t="shared" si="1" ref="J11:J42">I11+J10</f>
        <v>11153</v>
      </c>
    </row>
    <row r="12" spans="1:10" ht="15">
      <c r="A12" s="2">
        <v>3</v>
      </c>
      <c r="B12" s="2" t="s">
        <v>15</v>
      </c>
      <c r="C12" s="3">
        <v>0</v>
      </c>
      <c r="D12" s="3">
        <v>0</v>
      </c>
      <c r="E12" s="3">
        <v>0</v>
      </c>
      <c r="F12" s="3">
        <v>0</v>
      </c>
      <c r="G12" s="3">
        <v>14030</v>
      </c>
      <c r="H12" s="3">
        <v>0</v>
      </c>
      <c r="I12" s="4">
        <f t="shared" si="0"/>
        <v>14030</v>
      </c>
      <c r="J12" s="4">
        <f t="shared" si="1"/>
        <v>25183</v>
      </c>
    </row>
    <row r="13" spans="1:10" ht="15">
      <c r="A13" s="2">
        <v>4</v>
      </c>
      <c r="B13" s="2" t="s">
        <v>16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f t="shared" si="0"/>
        <v>0</v>
      </c>
      <c r="J13" s="4">
        <f t="shared" si="1"/>
        <v>25183</v>
      </c>
    </row>
    <row r="14" spans="1:10" ht="15">
      <c r="A14" s="2">
        <v>5</v>
      </c>
      <c r="B14" s="2" t="s">
        <v>17</v>
      </c>
      <c r="C14" s="3">
        <v>0</v>
      </c>
      <c r="D14" s="3">
        <v>0</v>
      </c>
      <c r="E14" s="3">
        <v>0</v>
      </c>
      <c r="F14" s="3">
        <v>0</v>
      </c>
      <c r="G14" s="3">
        <v>2485</v>
      </c>
      <c r="H14" s="3">
        <v>3923</v>
      </c>
      <c r="I14" s="4">
        <f t="shared" si="0"/>
        <v>6408</v>
      </c>
      <c r="J14" s="4">
        <f t="shared" si="1"/>
        <v>31591</v>
      </c>
    </row>
    <row r="15" spans="1:10" ht="15">
      <c r="A15" s="2">
        <v>6</v>
      </c>
      <c r="B15" s="2" t="s">
        <v>18</v>
      </c>
      <c r="C15" s="3">
        <v>0</v>
      </c>
      <c r="D15" s="3">
        <v>0</v>
      </c>
      <c r="E15" s="3">
        <v>0</v>
      </c>
      <c r="F15" s="3">
        <v>0</v>
      </c>
      <c r="G15" s="3">
        <v>10159</v>
      </c>
      <c r="H15" s="3">
        <v>0</v>
      </c>
      <c r="I15" s="4">
        <f t="shared" si="0"/>
        <v>10159</v>
      </c>
      <c r="J15" s="4">
        <f t="shared" si="1"/>
        <v>41750</v>
      </c>
    </row>
    <row r="16" spans="1:10" ht="15">
      <c r="A16" s="2">
        <v>7</v>
      </c>
      <c r="B16" s="2" t="s">
        <v>19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f t="shared" si="0"/>
        <v>0</v>
      </c>
      <c r="J16" s="4">
        <f t="shared" si="1"/>
        <v>41750</v>
      </c>
    </row>
    <row r="17" spans="1:10" ht="15">
      <c r="A17" s="2">
        <v>8</v>
      </c>
      <c r="B17" s="2" t="s">
        <v>20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2818</v>
      </c>
      <c r="I17" s="4">
        <f t="shared" si="0"/>
        <v>2818</v>
      </c>
      <c r="J17" s="4">
        <f t="shared" si="1"/>
        <v>44568</v>
      </c>
    </row>
    <row r="18" spans="1:10" ht="15">
      <c r="A18" s="2">
        <v>9</v>
      </c>
      <c r="B18" s="2" t="s">
        <v>21</v>
      </c>
      <c r="C18" s="3">
        <v>0</v>
      </c>
      <c r="D18" s="3">
        <v>0</v>
      </c>
      <c r="E18" s="3">
        <v>0</v>
      </c>
      <c r="F18" s="3">
        <v>2973</v>
      </c>
      <c r="G18" s="3">
        <v>0</v>
      </c>
      <c r="H18" s="3">
        <v>0</v>
      </c>
      <c r="I18" s="4">
        <f t="shared" si="0"/>
        <v>2973</v>
      </c>
      <c r="J18" s="4">
        <f t="shared" si="1"/>
        <v>47541</v>
      </c>
    </row>
    <row r="19" spans="1:10" ht="15">
      <c r="A19" s="2">
        <v>10</v>
      </c>
      <c r="B19" s="2" t="s">
        <v>22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f t="shared" si="0"/>
        <v>0</v>
      </c>
      <c r="J19" s="4">
        <f t="shared" si="1"/>
        <v>47541</v>
      </c>
    </row>
    <row r="20" spans="1:10" ht="15">
      <c r="A20" s="2">
        <v>11</v>
      </c>
      <c r="B20" s="2" t="s">
        <v>23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4">
        <f t="shared" si="0"/>
        <v>0</v>
      </c>
      <c r="J20" s="4">
        <f t="shared" si="1"/>
        <v>47541</v>
      </c>
    </row>
    <row r="21" spans="1:10" ht="15">
      <c r="A21" s="2">
        <v>12</v>
      </c>
      <c r="B21" s="2" t="s">
        <v>24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4">
        <f t="shared" si="0"/>
        <v>0</v>
      </c>
      <c r="J21" s="4">
        <f t="shared" si="1"/>
        <v>47541</v>
      </c>
    </row>
    <row r="22" spans="1:10" ht="15">
      <c r="A22" s="2">
        <v>13</v>
      </c>
      <c r="B22" s="2" t="s">
        <v>25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4">
        <f t="shared" si="0"/>
        <v>0</v>
      </c>
      <c r="J22" s="4">
        <f t="shared" si="1"/>
        <v>47541</v>
      </c>
    </row>
    <row r="23" spans="1:10" ht="15">
      <c r="A23" s="2">
        <v>14</v>
      </c>
      <c r="B23" s="2" t="s">
        <v>26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4">
        <f t="shared" si="0"/>
        <v>0</v>
      </c>
      <c r="J23" s="4">
        <f t="shared" si="1"/>
        <v>47541</v>
      </c>
    </row>
    <row r="24" spans="1:10" ht="15">
      <c r="A24" s="2">
        <v>15</v>
      </c>
      <c r="B24" s="2" t="s">
        <v>27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4">
        <f t="shared" si="0"/>
        <v>0</v>
      </c>
      <c r="J24" s="4">
        <f t="shared" si="1"/>
        <v>47541</v>
      </c>
    </row>
    <row r="25" spans="1:10" ht="15">
      <c r="A25" s="2">
        <v>16</v>
      </c>
      <c r="B25" s="2" t="s">
        <v>28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4">
        <f t="shared" si="0"/>
        <v>0</v>
      </c>
      <c r="J25" s="4">
        <f t="shared" si="1"/>
        <v>47541</v>
      </c>
    </row>
    <row r="26" spans="1:10" ht="15">
      <c r="A26" s="2">
        <v>17</v>
      </c>
      <c r="B26" s="2" t="s">
        <v>29</v>
      </c>
      <c r="C26" s="3">
        <v>0</v>
      </c>
      <c r="D26" s="3">
        <v>0</v>
      </c>
      <c r="E26" s="3">
        <v>0</v>
      </c>
      <c r="F26" s="3">
        <v>0</v>
      </c>
      <c r="G26" s="3">
        <v>3029</v>
      </c>
      <c r="H26" s="3">
        <v>0</v>
      </c>
      <c r="I26" s="4">
        <f t="shared" si="0"/>
        <v>3029</v>
      </c>
      <c r="J26" s="4">
        <f t="shared" si="1"/>
        <v>50570</v>
      </c>
    </row>
    <row r="27" spans="1:10" ht="15">
      <c r="A27" s="2">
        <v>18</v>
      </c>
      <c r="B27" s="2" t="s">
        <v>30</v>
      </c>
      <c r="C27" s="3">
        <v>0</v>
      </c>
      <c r="D27" s="3">
        <v>0</v>
      </c>
      <c r="E27" s="3">
        <v>5016</v>
      </c>
      <c r="F27" s="3">
        <v>0</v>
      </c>
      <c r="G27" s="3">
        <v>0</v>
      </c>
      <c r="H27" s="3">
        <v>0</v>
      </c>
      <c r="I27" s="4">
        <f t="shared" si="0"/>
        <v>5016</v>
      </c>
      <c r="J27" s="4">
        <f t="shared" si="1"/>
        <v>55586</v>
      </c>
    </row>
    <row r="28" spans="1:10" ht="15">
      <c r="A28" s="2">
        <v>19</v>
      </c>
      <c r="B28" s="2" t="s">
        <v>31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4">
        <f t="shared" si="0"/>
        <v>0</v>
      </c>
      <c r="J28" s="4">
        <f t="shared" si="1"/>
        <v>55586</v>
      </c>
    </row>
    <row r="29" spans="1:10" ht="15">
      <c r="A29" s="2">
        <v>20</v>
      </c>
      <c r="B29" s="2" t="s">
        <v>32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4">
        <f t="shared" si="0"/>
        <v>0</v>
      </c>
      <c r="J29" s="4">
        <f t="shared" si="1"/>
        <v>55586</v>
      </c>
    </row>
    <row r="30" spans="1:10" ht="15">
      <c r="A30" s="2">
        <v>21</v>
      </c>
      <c r="B30" s="2" t="s">
        <v>33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4">
        <f t="shared" si="0"/>
        <v>0</v>
      </c>
      <c r="J30" s="4">
        <f t="shared" si="1"/>
        <v>55586</v>
      </c>
    </row>
    <row r="31" spans="1:10" ht="15">
      <c r="A31" s="2">
        <v>22</v>
      </c>
      <c r="B31" s="2" t="s">
        <v>34</v>
      </c>
      <c r="C31" s="3">
        <v>0</v>
      </c>
      <c r="D31" s="3">
        <v>10493</v>
      </c>
      <c r="E31" s="3">
        <v>0</v>
      </c>
      <c r="F31" s="3">
        <v>0</v>
      </c>
      <c r="G31" s="3">
        <v>0</v>
      </c>
      <c r="H31" s="3">
        <v>0</v>
      </c>
      <c r="I31" s="4">
        <f t="shared" si="0"/>
        <v>10493</v>
      </c>
      <c r="J31" s="4">
        <f t="shared" si="1"/>
        <v>66079</v>
      </c>
    </row>
    <row r="32" spans="1:10" ht="15">
      <c r="A32" s="2">
        <v>23</v>
      </c>
      <c r="B32" s="2" t="s">
        <v>35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4">
        <f t="shared" si="0"/>
        <v>0</v>
      </c>
      <c r="J32" s="4">
        <f t="shared" si="1"/>
        <v>66079</v>
      </c>
    </row>
    <row r="33" spans="1:10" ht="15">
      <c r="A33" s="2">
        <v>24</v>
      </c>
      <c r="B33" s="2" t="s">
        <v>36</v>
      </c>
      <c r="C33" s="3">
        <v>4380</v>
      </c>
      <c r="D33" s="3">
        <v>0</v>
      </c>
      <c r="E33" s="3">
        <v>0</v>
      </c>
      <c r="F33" s="3">
        <v>787</v>
      </c>
      <c r="G33" s="3">
        <v>0</v>
      </c>
      <c r="H33" s="3">
        <v>0</v>
      </c>
      <c r="I33" s="4">
        <f t="shared" si="0"/>
        <v>5167</v>
      </c>
      <c r="J33" s="4">
        <f t="shared" si="1"/>
        <v>71246</v>
      </c>
    </row>
    <row r="34" spans="1:10" ht="15">
      <c r="A34" s="2">
        <v>25</v>
      </c>
      <c r="B34" s="2" t="s">
        <v>37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4">
        <f t="shared" si="0"/>
        <v>0</v>
      </c>
      <c r="J34" s="4">
        <f t="shared" si="1"/>
        <v>71246</v>
      </c>
    </row>
    <row r="35" spans="1:10" ht="15">
      <c r="A35" s="2">
        <v>26</v>
      </c>
      <c r="B35" s="2" t="s">
        <v>38</v>
      </c>
      <c r="C35" s="3">
        <v>0</v>
      </c>
      <c r="D35" s="3">
        <v>455</v>
      </c>
      <c r="E35" s="3">
        <v>0</v>
      </c>
      <c r="F35" s="3">
        <v>0</v>
      </c>
      <c r="G35" s="3">
        <v>0</v>
      </c>
      <c r="H35" s="3">
        <v>0</v>
      </c>
      <c r="I35" s="4">
        <f t="shared" si="0"/>
        <v>455</v>
      </c>
      <c r="J35" s="4">
        <f t="shared" si="1"/>
        <v>71701</v>
      </c>
    </row>
    <row r="36" spans="1:10" ht="15">
      <c r="A36" s="2">
        <v>27</v>
      </c>
      <c r="B36" s="2" t="s">
        <v>39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4">
        <f t="shared" si="0"/>
        <v>0</v>
      </c>
      <c r="J36" s="4">
        <f t="shared" si="1"/>
        <v>71701</v>
      </c>
    </row>
    <row r="37" spans="1:10" ht="15">
      <c r="A37" s="2">
        <v>28</v>
      </c>
      <c r="B37" s="2" t="s">
        <v>40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4">
        <f t="shared" si="0"/>
        <v>0</v>
      </c>
      <c r="J37" s="4">
        <f t="shared" si="1"/>
        <v>71701</v>
      </c>
    </row>
    <row r="38" spans="1:10" ht="15">
      <c r="A38" s="2">
        <v>29</v>
      </c>
      <c r="B38" s="2" t="s">
        <v>41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4">
        <f t="shared" si="0"/>
        <v>0</v>
      </c>
      <c r="J38" s="4">
        <f t="shared" si="1"/>
        <v>71701</v>
      </c>
    </row>
    <row r="39" spans="1:10" ht="15">
      <c r="A39" s="2">
        <v>30</v>
      </c>
      <c r="B39" s="2" t="s">
        <v>42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4">
        <f t="shared" si="0"/>
        <v>0</v>
      </c>
      <c r="J39" s="4">
        <f t="shared" si="1"/>
        <v>71701</v>
      </c>
    </row>
    <row r="40" spans="1:10" ht="15">
      <c r="A40" s="2">
        <v>31</v>
      </c>
      <c r="B40" s="2" t="s">
        <v>43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2583</v>
      </c>
      <c r="I40" s="4">
        <f t="shared" si="0"/>
        <v>2583</v>
      </c>
      <c r="J40" s="4">
        <f t="shared" si="1"/>
        <v>74284</v>
      </c>
    </row>
    <row r="41" spans="1:10" ht="15">
      <c r="A41" s="2">
        <v>32</v>
      </c>
      <c r="B41" s="2" t="s">
        <v>44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4">
        <f t="shared" si="0"/>
        <v>0</v>
      </c>
      <c r="J41" s="4">
        <f t="shared" si="1"/>
        <v>74284</v>
      </c>
    </row>
    <row r="42" spans="1:10" ht="15">
      <c r="A42" s="2">
        <v>33</v>
      </c>
      <c r="B42" s="2" t="s">
        <v>45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4">
        <f aca="true" t="shared" si="2" ref="I42:I61">SUM(C42:H42)</f>
        <v>0</v>
      </c>
      <c r="J42" s="4">
        <f t="shared" si="1"/>
        <v>74284</v>
      </c>
    </row>
    <row r="43" spans="1:10" ht="15">
      <c r="A43" s="2">
        <v>34</v>
      </c>
      <c r="B43" s="2" t="s">
        <v>46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4">
        <f t="shared" si="2"/>
        <v>0</v>
      </c>
      <c r="J43" s="4">
        <f aca="true" t="shared" si="3" ref="J43:J61">I43+J42</f>
        <v>74284</v>
      </c>
    </row>
    <row r="44" spans="1:10" ht="15">
      <c r="A44" s="2">
        <v>35</v>
      </c>
      <c r="B44" s="2" t="s">
        <v>47</v>
      </c>
      <c r="C44" s="3">
        <v>0</v>
      </c>
      <c r="D44" s="3">
        <v>0</v>
      </c>
      <c r="E44" s="3">
        <v>0</v>
      </c>
      <c r="F44" s="3">
        <v>0</v>
      </c>
      <c r="G44" s="3">
        <v>8949</v>
      </c>
      <c r="H44" s="3">
        <v>0</v>
      </c>
      <c r="I44" s="4">
        <f t="shared" si="2"/>
        <v>8949</v>
      </c>
      <c r="J44" s="4">
        <f t="shared" si="3"/>
        <v>83233</v>
      </c>
    </row>
    <row r="45" spans="1:10" ht="15">
      <c r="A45" s="2">
        <v>36</v>
      </c>
      <c r="B45" s="2" t="s">
        <v>48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4">
        <f t="shared" si="2"/>
        <v>0</v>
      </c>
      <c r="J45" s="4">
        <f t="shared" si="3"/>
        <v>83233</v>
      </c>
    </row>
    <row r="46" spans="1:10" ht="15">
      <c r="A46" s="2">
        <v>37</v>
      </c>
      <c r="B46" s="2" t="s">
        <v>49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4">
        <f t="shared" si="2"/>
        <v>0</v>
      </c>
      <c r="J46" s="4">
        <f t="shared" si="3"/>
        <v>83233</v>
      </c>
    </row>
    <row r="47" spans="1:10" ht="15">
      <c r="A47" s="2">
        <v>38</v>
      </c>
      <c r="B47" s="2" t="s">
        <v>50</v>
      </c>
      <c r="C47" s="3">
        <v>0</v>
      </c>
      <c r="D47" s="3">
        <v>0</v>
      </c>
      <c r="E47" s="3">
        <v>0</v>
      </c>
      <c r="F47" s="3">
        <v>0</v>
      </c>
      <c r="G47" s="3">
        <v>1370</v>
      </c>
      <c r="H47" s="3">
        <v>0</v>
      </c>
      <c r="I47" s="4">
        <f t="shared" si="2"/>
        <v>1370</v>
      </c>
      <c r="J47" s="4">
        <f t="shared" si="3"/>
        <v>84603</v>
      </c>
    </row>
    <row r="48" spans="1:10" ht="15">
      <c r="A48" s="2">
        <v>39</v>
      </c>
      <c r="B48" s="2" t="s">
        <v>51</v>
      </c>
      <c r="C48" s="3">
        <v>0</v>
      </c>
      <c r="D48" s="3">
        <v>0</v>
      </c>
      <c r="E48" s="3">
        <v>0</v>
      </c>
      <c r="F48" s="3">
        <v>0</v>
      </c>
      <c r="G48" s="3">
        <v>1843</v>
      </c>
      <c r="H48" s="3">
        <v>0</v>
      </c>
      <c r="I48" s="4">
        <f t="shared" si="2"/>
        <v>1843</v>
      </c>
      <c r="J48" s="4">
        <f t="shared" si="3"/>
        <v>86446</v>
      </c>
    </row>
    <row r="49" spans="1:10" ht="15">
      <c r="A49" s="2">
        <v>40</v>
      </c>
      <c r="B49" s="2" t="s">
        <v>52</v>
      </c>
      <c r="C49" s="3">
        <v>0</v>
      </c>
      <c r="D49" s="3">
        <v>0</v>
      </c>
      <c r="E49" s="3">
        <v>0</v>
      </c>
      <c r="F49" s="3">
        <v>19457</v>
      </c>
      <c r="G49" s="3">
        <v>0</v>
      </c>
      <c r="H49" s="3">
        <v>0</v>
      </c>
      <c r="I49" s="4">
        <f t="shared" si="2"/>
        <v>19457</v>
      </c>
      <c r="J49" s="4">
        <f t="shared" si="3"/>
        <v>105903</v>
      </c>
    </row>
    <row r="50" spans="1:10" ht="15">
      <c r="A50" s="2">
        <v>41</v>
      </c>
      <c r="B50" s="2" t="s">
        <v>53</v>
      </c>
      <c r="C50" s="3">
        <v>0</v>
      </c>
      <c r="D50" s="3">
        <v>0</v>
      </c>
      <c r="E50" s="3">
        <v>0</v>
      </c>
      <c r="F50" s="3">
        <v>9864</v>
      </c>
      <c r="G50" s="3">
        <v>0</v>
      </c>
      <c r="H50" s="3">
        <v>0</v>
      </c>
      <c r="I50" s="4">
        <f t="shared" si="2"/>
        <v>9864</v>
      </c>
      <c r="J50" s="4">
        <f t="shared" si="3"/>
        <v>115767</v>
      </c>
    </row>
    <row r="51" spans="1:10" ht="15">
      <c r="A51" s="2">
        <v>42</v>
      </c>
      <c r="B51" s="2" t="s">
        <v>54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4">
        <f t="shared" si="2"/>
        <v>0</v>
      </c>
      <c r="J51" s="4">
        <f t="shared" si="3"/>
        <v>115767</v>
      </c>
    </row>
    <row r="52" spans="1:10" ht="15">
      <c r="A52" s="2">
        <v>43</v>
      </c>
      <c r="B52" s="2" t="s">
        <v>55</v>
      </c>
      <c r="C52" s="3">
        <v>0</v>
      </c>
      <c r="D52" s="3">
        <v>0</v>
      </c>
      <c r="E52" s="3">
        <v>3009</v>
      </c>
      <c r="F52" s="3">
        <v>3000</v>
      </c>
      <c r="G52" s="3">
        <v>0</v>
      </c>
      <c r="H52" s="3">
        <v>0</v>
      </c>
      <c r="I52" s="4">
        <f t="shared" si="2"/>
        <v>6009</v>
      </c>
      <c r="J52" s="4">
        <f t="shared" si="3"/>
        <v>121776</v>
      </c>
    </row>
    <row r="53" spans="1:10" ht="15">
      <c r="A53" s="2">
        <v>44</v>
      </c>
      <c r="B53" s="2" t="s">
        <v>56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4">
        <f t="shared" si="2"/>
        <v>0</v>
      </c>
      <c r="J53" s="4">
        <f t="shared" si="3"/>
        <v>121776</v>
      </c>
    </row>
    <row r="54" spans="1:10" ht="15">
      <c r="A54" s="2">
        <v>45</v>
      </c>
      <c r="B54" s="2" t="s">
        <v>57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4">
        <f t="shared" si="2"/>
        <v>0</v>
      </c>
      <c r="J54" s="4">
        <f t="shared" si="3"/>
        <v>121776</v>
      </c>
    </row>
    <row r="55" spans="1:10" ht="15">
      <c r="A55" s="2">
        <v>46</v>
      </c>
      <c r="B55" s="2" t="s">
        <v>58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4">
        <f t="shared" si="2"/>
        <v>0</v>
      </c>
      <c r="J55" s="4">
        <f t="shared" si="3"/>
        <v>121776</v>
      </c>
    </row>
    <row r="56" spans="1:10" ht="15">
      <c r="A56" s="2">
        <v>47</v>
      </c>
      <c r="B56" s="2" t="s">
        <v>59</v>
      </c>
      <c r="C56" s="3">
        <v>0</v>
      </c>
      <c r="D56" s="3">
        <v>0</v>
      </c>
      <c r="E56" s="3">
        <v>0</v>
      </c>
      <c r="F56" s="3">
        <v>0</v>
      </c>
      <c r="G56" s="3">
        <v>7486</v>
      </c>
      <c r="H56" s="3">
        <v>0</v>
      </c>
      <c r="I56" s="4">
        <f t="shared" si="2"/>
        <v>7486</v>
      </c>
      <c r="J56" s="4">
        <f t="shared" si="3"/>
        <v>129262</v>
      </c>
    </row>
    <row r="57" spans="1:10" ht="15">
      <c r="A57" s="2">
        <v>48</v>
      </c>
      <c r="B57" s="2" t="s">
        <v>60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4">
        <f t="shared" si="2"/>
        <v>0</v>
      </c>
      <c r="J57" s="4">
        <f t="shared" si="3"/>
        <v>129262</v>
      </c>
    </row>
    <row r="58" spans="1:10" ht="15">
      <c r="A58" s="2">
        <v>49</v>
      </c>
      <c r="B58" s="2" t="s">
        <v>61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12965</v>
      </c>
      <c r="I58" s="4">
        <f t="shared" si="2"/>
        <v>12965</v>
      </c>
      <c r="J58" s="4">
        <f t="shared" si="3"/>
        <v>142227</v>
      </c>
    </row>
    <row r="59" spans="1:10" ht="15">
      <c r="A59" s="2">
        <v>50</v>
      </c>
      <c r="B59" s="2" t="s">
        <v>62</v>
      </c>
      <c r="C59" s="3">
        <v>0</v>
      </c>
      <c r="D59" s="3">
        <v>0</v>
      </c>
      <c r="E59" s="3">
        <v>0</v>
      </c>
      <c r="F59" s="3">
        <v>0</v>
      </c>
      <c r="G59" s="3">
        <v>3295</v>
      </c>
      <c r="H59" s="3">
        <v>0</v>
      </c>
      <c r="I59" s="4">
        <f t="shared" si="2"/>
        <v>3295</v>
      </c>
      <c r="J59" s="4">
        <f t="shared" si="3"/>
        <v>145522</v>
      </c>
    </row>
    <row r="60" spans="1:10" ht="15">
      <c r="A60" s="2">
        <v>51</v>
      </c>
      <c r="B60" s="2" t="s">
        <v>63</v>
      </c>
      <c r="C60" s="3">
        <v>0</v>
      </c>
      <c r="D60" s="3">
        <v>0</v>
      </c>
      <c r="E60" s="3">
        <v>0</v>
      </c>
      <c r="F60" s="3">
        <v>0</v>
      </c>
      <c r="G60" s="3">
        <v>3200</v>
      </c>
      <c r="H60" s="3">
        <v>0</v>
      </c>
      <c r="I60" s="4">
        <f t="shared" si="2"/>
        <v>3200</v>
      </c>
      <c r="J60" s="4">
        <f t="shared" si="3"/>
        <v>148722</v>
      </c>
    </row>
    <row r="61" spans="1:10" ht="15">
      <c r="A61" s="2">
        <v>52</v>
      </c>
      <c r="B61" s="2" t="s">
        <v>64</v>
      </c>
      <c r="C61" s="3">
        <v>0</v>
      </c>
      <c r="D61" s="3">
        <v>0</v>
      </c>
      <c r="E61" s="3">
        <v>0</v>
      </c>
      <c r="F61" s="3">
        <v>0</v>
      </c>
      <c r="G61" s="3">
        <v>1980</v>
      </c>
      <c r="H61" s="3">
        <v>0</v>
      </c>
      <c r="I61" s="4">
        <f t="shared" si="2"/>
        <v>1980</v>
      </c>
      <c r="J61" s="4">
        <f t="shared" si="3"/>
        <v>150702</v>
      </c>
    </row>
    <row r="62" spans="1:10" ht="15">
      <c r="A62" s="2" t="s">
        <v>65</v>
      </c>
      <c r="B62" s="2" t="s">
        <v>66</v>
      </c>
      <c r="C62" s="4">
        <f aca="true" t="shared" si="4" ref="C62:H62">SUM(C10:C61)</f>
        <v>4380</v>
      </c>
      <c r="D62" s="4">
        <f t="shared" si="4"/>
        <v>10948</v>
      </c>
      <c r="E62" s="4">
        <f t="shared" si="4"/>
        <v>8025</v>
      </c>
      <c r="F62" s="4">
        <f t="shared" si="4"/>
        <v>36081</v>
      </c>
      <c r="G62" s="4">
        <f t="shared" si="4"/>
        <v>68979</v>
      </c>
      <c r="H62" s="4">
        <f t="shared" si="4"/>
        <v>22289</v>
      </c>
      <c r="I62" s="4">
        <f>SUM(I10:I61)</f>
        <v>150702</v>
      </c>
      <c r="J62" s="4"/>
    </row>
  </sheetData>
  <sheetProtection/>
  <mergeCells count="3">
    <mergeCell ref="A6:J6"/>
    <mergeCell ref="A7:J7"/>
    <mergeCell ref="A8:J8"/>
  </mergeCells>
  <printOptions horizontalCentered="1"/>
  <pageMargins left="0.7086614173228347" right="0.7086614173228347" top="0.21" bottom="0.4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6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51" sqref="B51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11.00390625" style="0" customWidth="1"/>
    <col min="5" max="5" width="15.57421875" style="0" customWidth="1"/>
    <col min="6" max="6" width="10.28125" style="0" customWidth="1"/>
    <col min="7" max="7" width="13.421875" style="0" customWidth="1"/>
    <col min="8" max="8" width="12.57421875" style="0" customWidth="1"/>
    <col min="9" max="10" width="11.8515625" style="0" customWidth="1"/>
  </cols>
  <sheetData>
    <row r="6" spans="1:10" ht="15.75">
      <c r="A6" s="5" t="s">
        <v>91</v>
      </c>
      <c r="B6" s="6"/>
      <c r="C6" s="6"/>
      <c r="D6" s="6"/>
      <c r="E6" s="6"/>
      <c r="F6" s="6"/>
      <c r="G6" s="6"/>
      <c r="H6" s="6"/>
      <c r="I6" s="6"/>
      <c r="J6" s="7"/>
    </row>
    <row r="7" spans="1:10" ht="15.75">
      <c r="A7" s="5" t="s">
        <v>92</v>
      </c>
      <c r="B7" s="6"/>
      <c r="C7" s="6"/>
      <c r="D7" s="6"/>
      <c r="E7" s="6"/>
      <c r="F7" s="6"/>
      <c r="G7" s="6"/>
      <c r="H7" s="6"/>
      <c r="I7" s="6"/>
      <c r="J7" s="7"/>
    </row>
    <row r="8" spans="1:10" ht="15">
      <c r="A8" s="8" t="s">
        <v>93</v>
      </c>
      <c r="B8" s="9"/>
      <c r="C8" s="9"/>
      <c r="D8" s="9"/>
      <c r="E8" s="9"/>
      <c r="F8" s="9"/>
      <c r="G8" s="9"/>
      <c r="H8" s="9"/>
      <c r="I8" s="9"/>
      <c r="J8" s="10"/>
    </row>
    <row r="9" spans="1:10" ht="15">
      <c r="A9" s="1"/>
      <c r="B9" s="1" t="s">
        <v>3</v>
      </c>
      <c r="C9" s="1" t="s">
        <v>4</v>
      </c>
      <c r="D9" s="1" t="s">
        <v>5</v>
      </c>
      <c r="E9" s="1" t="s">
        <v>7</v>
      </c>
      <c r="F9" s="1" t="s">
        <v>8</v>
      </c>
      <c r="G9" s="1" t="s">
        <v>9</v>
      </c>
      <c r="H9" s="1" t="s">
        <v>11</v>
      </c>
      <c r="I9" s="1" t="s">
        <v>12</v>
      </c>
      <c r="J9" s="1" t="s">
        <v>12</v>
      </c>
    </row>
    <row r="10" spans="1:10" ht="15">
      <c r="A10" s="2">
        <v>1</v>
      </c>
      <c r="B10" s="2" t="s">
        <v>13</v>
      </c>
      <c r="C10" s="3">
        <v>0</v>
      </c>
      <c r="D10" s="3">
        <v>906</v>
      </c>
      <c r="E10" s="3">
        <v>0</v>
      </c>
      <c r="F10" s="3">
        <v>0</v>
      </c>
      <c r="G10" s="3">
        <v>0</v>
      </c>
      <c r="H10" s="3">
        <v>387</v>
      </c>
      <c r="I10" s="4">
        <f aca="true" t="shared" si="0" ref="I10:I41">SUM(C10:H10)</f>
        <v>1293</v>
      </c>
      <c r="J10" s="4">
        <f>I10</f>
        <v>1293</v>
      </c>
    </row>
    <row r="11" spans="1:10" ht="15">
      <c r="A11" s="2">
        <v>2</v>
      </c>
      <c r="B11" s="2" t="s">
        <v>14</v>
      </c>
      <c r="C11" s="3">
        <v>597</v>
      </c>
      <c r="D11" s="3">
        <v>649</v>
      </c>
      <c r="E11" s="3">
        <v>0</v>
      </c>
      <c r="F11" s="3">
        <v>737</v>
      </c>
      <c r="G11" s="3">
        <v>2116</v>
      </c>
      <c r="H11" s="3">
        <v>0</v>
      </c>
      <c r="I11" s="4">
        <f t="shared" si="0"/>
        <v>4099</v>
      </c>
      <c r="J11" s="4">
        <f aca="true" t="shared" si="1" ref="J11:J42">I11+J10</f>
        <v>5392</v>
      </c>
    </row>
    <row r="12" spans="1:10" ht="15">
      <c r="A12" s="2">
        <v>3</v>
      </c>
      <c r="B12" s="2" t="s">
        <v>15</v>
      </c>
      <c r="C12" s="3">
        <v>877</v>
      </c>
      <c r="D12" s="3">
        <v>0</v>
      </c>
      <c r="E12" s="3">
        <v>0</v>
      </c>
      <c r="F12" s="3">
        <v>567</v>
      </c>
      <c r="G12" s="3">
        <v>1405</v>
      </c>
      <c r="H12" s="3">
        <v>0</v>
      </c>
      <c r="I12" s="4">
        <f t="shared" si="0"/>
        <v>2849</v>
      </c>
      <c r="J12" s="4">
        <f t="shared" si="1"/>
        <v>8241</v>
      </c>
    </row>
    <row r="13" spans="1:10" ht="15">
      <c r="A13" s="2">
        <v>4</v>
      </c>
      <c r="B13" s="2" t="s">
        <v>16</v>
      </c>
      <c r="C13" s="3">
        <v>567</v>
      </c>
      <c r="D13" s="3">
        <v>0</v>
      </c>
      <c r="E13" s="3">
        <v>0</v>
      </c>
      <c r="F13" s="3">
        <v>107</v>
      </c>
      <c r="G13" s="3">
        <v>205</v>
      </c>
      <c r="H13" s="3">
        <v>0</v>
      </c>
      <c r="I13" s="4">
        <f t="shared" si="0"/>
        <v>879</v>
      </c>
      <c r="J13" s="4">
        <f t="shared" si="1"/>
        <v>9120</v>
      </c>
    </row>
    <row r="14" spans="1:10" ht="15">
      <c r="A14" s="2">
        <v>5</v>
      </c>
      <c r="B14" s="2" t="s">
        <v>17</v>
      </c>
      <c r="C14" s="3">
        <v>3195</v>
      </c>
      <c r="D14" s="3">
        <v>13371</v>
      </c>
      <c r="E14" s="3">
        <v>106</v>
      </c>
      <c r="F14" s="3">
        <v>0</v>
      </c>
      <c r="G14" s="3">
        <v>1625</v>
      </c>
      <c r="H14" s="3">
        <v>0</v>
      </c>
      <c r="I14" s="4">
        <f t="shared" si="0"/>
        <v>18297</v>
      </c>
      <c r="J14" s="4">
        <f t="shared" si="1"/>
        <v>27417</v>
      </c>
    </row>
    <row r="15" spans="1:10" ht="15">
      <c r="A15" s="2">
        <v>6</v>
      </c>
      <c r="B15" s="2" t="s">
        <v>18</v>
      </c>
      <c r="C15" s="3">
        <v>385</v>
      </c>
      <c r="D15" s="3">
        <v>1087</v>
      </c>
      <c r="E15" s="3">
        <v>0</v>
      </c>
      <c r="F15" s="3">
        <v>75</v>
      </c>
      <c r="G15" s="3">
        <v>1498</v>
      </c>
      <c r="H15" s="3">
        <v>0</v>
      </c>
      <c r="I15" s="4">
        <f t="shared" si="0"/>
        <v>3045</v>
      </c>
      <c r="J15" s="4">
        <f t="shared" si="1"/>
        <v>30462</v>
      </c>
    </row>
    <row r="16" spans="1:10" ht="15">
      <c r="A16" s="2">
        <v>7</v>
      </c>
      <c r="B16" s="2" t="s">
        <v>19</v>
      </c>
      <c r="C16" s="3">
        <v>602</v>
      </c>
      <c r="D16" s="3">
        <v>1223</v>
      </c>
      <c r="E16" s="3">
        <v>0</v>
      </c>
      <c r="F16" s="3">
        <v>0</v>
      </c>
      <c r="G16" s="3">
        <v>0</v>
      </c>
      <c r="H16" s="3">
        <v>0</v>
      </c>
      <c r="I16" s="4">
        <f t="shared" si="0"/>
        <v>1825</v>
      </c>
      <c r="J16" s="4">
        <f t="shared" si="1"/>
        <v>32287</v>
      </c>
    </row>
    <row r="17" spans="1:10" ht="15">
      <c r="A17" s="2">
        <v>8</v>
      </c>
      <c r="B17" s="2" t="s">
        <v>20</v>
      </c>
      <c r="C17" s="3">
        <v>246</v>
      </c>
      <c r="D17" s="3">
        <v>826</v>
      </c>
      <c r="E17" s="3">
        <v>0</v>
      </c>
      <c r="F17" s="3">
        <v>0</v>
      </c>
      <c r="G17" s="3">
        <v>0</v>
      </c>
      <c r="H17" s="3">
        <v>0</v>
      </c>
      <c r="I17" s="4">
        <f t="shared" si="0"/>
        <v>1072</v>
      </c>
      <c r="J17" s="4">
        <f t="shared" si="1"/>
        <v>33359</v>
      </c>
    </row>
    <row r="18" spans="1:10" ht="15">
      <c r="A18" s="2">
        <v>9</v>
      </c>
      <c r="B18" s="2" t="s">
        <v>21</v>
      </c>
      <c r="C18" s="3">
        <v>142</v>
      </c>
      <c r="D18" s="3">
        <v>3066</v>
      </c>
      <c r="E18" s="3">
        <v>0</v>
      </c>
      <c r="F18" s="3">
        <v>0</v>
      </c>
      <c r="G18" s="3">
        <v>0</v>
      </c>
      <c r="H18" s="3">
        <v>0</v>
      </c>
      <c r="I18" s="4">
        <f t="shared" si="0"/>
        <v>3208</v>
      </c>
      <c r="J18" s="4">
        <f t="shared" si="1"/>
        <v>36567</v>
      </c>
    </row>
    <row r="19" spans="1:10" ht="15">
      <c r="A19" s="2">
        <v>10</v>
      </c>
      <c r="B19" s="2" t="s">
        <v>22</v>
      </c>
      <c r="C19" s="3">
        <v>352</v>
      </c>
      <c r="D19" s="3">
        <v>1974</v>
      </c>
      <c r="E19" s="3">
        <v>0</v>
      </c>
      <c r="F19" s="3">
        <v>0</v>
      </c>
      <c r="G19" s="3">
        <v>0</v>
      </c>
      <c r="H19" s="3">
        <v>0</v>
      </c>
      <c r="I19" s="4">
        <f t="shared" si="0"/>
        <v>2326</v>
      </c>
      <c r="J19" s="4">
        <f t="shared" si="1"/>
        <v>38893</v>
      </c>
    </row>
    <row r="20" spans="1:10" ht="15">
      <c r="A20" s="2">
        <v>11</v>
      </c>
      <c r="B20" s="2" t="s">
        <v>23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4">
        <f t="shared" si="0"/>
        <v>0</v>
      </c>
      <c r="J20" s="4">
        <f t="shared" si="1"/>
        <v>38893</v>
      </c>
    </row>
    <row r="21" spans="1:10" ht="15">
      <c r="A21" s="2">
        <v>12</v>
      </c>
      <c r="B21" s="2" t="s">
        <v>24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4">
        <f t="shared" si="0"/>
        <v>0</v>
      </c>
      <c r="J21" s="4">
        <f t="shared" si="1"/>
        <v>38893</v>
      </c>
    </row>
    <row r="22" spans="1:10" ht="15">
      <c r="A22" s="2">
        <v>13</v>
      </c>
      <c r="B22" s="2" t="s">
        <v>25</v>
      </c>
      <c r="C22" s="3">
        <v>1421</v>
      </c>
      <c r="D22" s="3">
        <v>5553</v>
      </c>
      <c r="E22" s="3">
        <v>0</v>
      </c>
      <c r="F22" s="3">
        <v>0</v>
      </c>
      <c r="G22" s="3">
        <v>0</v>
      </c>
      <c r="H22" s="3">
        <v>0</v>
      </c>
      <c r="I22" s="4">
        <f t="shared" si="0"/>
        <v>6974</v>
      </c>
      <c r="J22" s="4">
        <f t="shared" si="1"/>
        <v>45867</v>
      </c>
    </row>
    <row r="23" spans="1:10" ht="15">
      <c r="A23" s="2">
        <v>14</v>
      </c>
      <c r="B23" s="2" t="s">
        <v>26</v>
      </c>
      <c r="C23" s="3">
        <v>215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4">
        <f t="shared" si="0"/>
        <v>215</v>
      </c>
      <c r="J23" s="4">
        <f t="shared" si="1"/>
        <v>46082</v>
      </c>
    </row>
    <row r="24" spans="1:10" ht="15">
      <c r="A24" s="2">
        <v>15</v>
      </c>
      <c r="B24" s="2" t="s">
        <v>27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4">
        <f t="shared" si="0"/>
        <v>0</v>
      </c>
      <c r="J24" s="4">
        <f t="shared" si="1"/>
        <v>46082</v>
      </c>
    </row>
    <row r="25" spans="1:10" ht="15">
      <c r="A25" s="2">
        <v>16</v>
      </c>
      <c r="B25" s="2" t="s">
        <v>28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4">
        <f t="shared" si="0"/>
        <v>0</v>
      </c>
      <c r="J25" s="4">
        <f t="shared" si="1"/>
        <v>46082</v>
      </c>
    </row>
    <row r="26" spans="1:10" ht="15">
      <c r="A26" s="2">
        <v>17</v>
      </c>
      <c r="B26" s="2" t="s">
        <v>29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4">
        <f t="shared" si="0"/>
        <v>0</v>
      </c>
      <c r="J26" s="4">
        <f t="shared" si="1"/>
        <v>46082</v>
      </c>
    </row>
    <row r="27" spans="1:10" ht="15">
      <c r="A27" s="2">
        <v>18</v>
      </c>
      <c r="B27" s="2" t="s">
        <v>30</v>
      </c>
      <c r="C27" s="3">
        <v>906</v>
      </c>
      <c r="D27" s="3">
        <v>2818</v>
      </c>
      <c r="E27" s="3">
        <v>0</v>
      </c>
      <c r="F27" s="3">
        <v>0</v>
      </c>
      <c r="G27" s="3">
        <v>0</v>
      </c>
      <c r="H27" s="3">
        <v>1056</v>
      </c>
      <c r="I27" s="4">
        <f t="shared" si="0"/>
        <v>4780</v>
      </c>
      <c r="J27" s="4">
        <f t="shared" si="1"/>
        <v>50862</v>
      </c>
    </row>
    <row r="28" spans="1:10" ht="15">
      <c r="A28" s="2">
        <v>19</v>
      </c>
      <c r="B28" s="2" t="s">
        <v>31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4">
        <f t="shared" si="0"/>
        <v>0</v>
      </c>
      <c r="J28" s="4">
        <f t="shared" si="1"/>
        <v>50862</v>
      </c>
    </row>
    <row r="29" spans="1:10" ht="15">
      <c r="A29" s="2">
        <v>20</v>
      </c>
      <c r="B29" s="2" t="s">
        <v>32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4">
        <f t="shared" si="0"/>
        <v>0</v>
      </c>
      <c r="J29" s="4">
        <f t="shared" si="1"/>
        <v>50862</v>
      </c>
    </row>
    <row r="30" spans="1:10" ht="15">
      <c r="A30" s="2">
        <v>21</v>
      </c>
      <c r="B30" s="2" t="s">
        <v>33</v>
      </c>
      <c r="C30" s="3">
        <v>0</v>
      </c>
      <c r="D30" s="3">
        <v>0</v>
      </c>
      <c r="E30" s="3">
        <v>0</v>
      </c>
      <c r="F30" s="3">
        <v>0</v>
      </c>
      <c r="G30" s="3">
        <v>855</v>
      </c>
      <c r="H30" s="3">
        <v>0</v>
      </c>
      <c r="I30" s="4">
        <f t="shared" si="0"/>
        <v>855</v>
      </c>
      <c r="J30" s="4">
        <f t="shared" si="1"/>
        <v>51717</v>
      </c>
    </row>
    <row r="31" spans="1:10" ht="15">
      <c r="A31" s="2">
        <v>22</v>
      </c>
      <c r="B31" s="2" t="s">
        <v>34</v>
      </c>
      <c r="C31" s="3">
        <v>2033</v>
      </c>
      <c r="D31" s="3">
        <v>5503</v>
      </c>
      <c r="E31" s="3">
        <v>0</v>
      </c>
      <c r="F31" s="3">
        <v>0</v>
      </c>
      <c r="G31" s="3">
        <v>4637</v>
      </c>
      <c r="H31" s="3">
        <v>965</v>
      </c>
      <c r="I31" s="4">
        <f t="shared" si="0"/>
        <v>13138</v>
      </c>
      <c r="J31" s="4">
        <f t="shared" si="1"/>
        <v>64855</v>
      </c>
    </row>
    <row r="32" spans="1:10" ht="15">
      <c r="A32" s="2">
        <v>23</v>
      </c>
      <c r="B32" s="2" t="s">
        <v>35</v>
      </c>
      <c r="C32" s="3">
        <v>0</v>
      </c>
      <c r="D32" s="3">
        <v>0</v>
      </c>
      <c r="E32" s="3">
        <v>0</v>
      </c>
      <c r="F32" s="3">
        <v>0</v>
      </c>
      <c r="G32" s="3">
        <v>532</v>
      </c>
      <c r="H32" s="3">
        <v>0</v>
      </c>
      <c r="I32" s="4">
        <f t="shared" si="0"/>
        <v>532</v>
      </c>
      <c r="J32" s="4">
        <f t="shared" si="1"/>
        <v>65387</v>
      </c>
    </row>
    <row r="33" spans="1:10" ht="15">
      <c r="A33" s="2">
        <v>24</v>
      </c>
      <c r="B33" s="2" t="s">
        <v>36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4">
        <f t="shared" si="0"/>
        <v>0</v>
      </c>
      <c r="J33" s="4">
        <f t="shared" si="1"/>
        <v>65387</v>
      </c>
    </row>
    <row r="34" spans="1:10" ht="15">
      <c r="A34" s="2">
        <v>25</v>
      </c>
      <c r="B34" s="2" t="s">
        <v>37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4">
        <f t="shared" si="0"/>
        <v>0</v>
      </c>
      <c r="J34" s="4">
        <f t="shared" si="1"/>
        <v>65387</v>
      </c>
    </row>
    <row r="35" spans="1:10" ht="15">
      <c r="A35" s="2">
        <v>26</v>
      </c>
      <c r="B35" s="2" t="s">
        <v>38</v>
      </c>
      <c r="C35" s="3">
        <v>455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4">
        <f t="shared" si="0"/>
        <v>455</v>
      </c>
      <c r="J35" s="4">
        <f t="shared" si="1"/>
        <v>65842</v>
      </c>
    </row>
    <row r="36" spans="1:10" ht="15">
      <c r="A36" s="2">
        <v>27</v>
      </c>
      <c r="B36" s="2" t="s">
        <v>39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4">
        <f t="shared" si="0"/>
        <v>0</v>
      </c>
      <c r="J36" s="4">
        <f t="shared" si="1"/>
        <v>65842</v>
      </c>
    </row>
    <row r="37" spans="1:10" ht="15">
      <c r="A37" s="2">
        <v>28</v>
      </c>
      <c r="B37" s="2" t="s">
        <v>40</v>
      </c>
      <c r="C37" s="3">
        <v>273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4">
        <f t="shared" si="0"/>
        <v>273</v>
      </c>
      <c r="J37" s="4">
        <f t="shared" si="1"/>
        <v>66115</v>
      </c>
    </row>
    <row r="38" spans="1:10" ht="15">
      <c r="A38" s="2">
        <v>29</v>
      </c>
      <c r="B38" s="2" t="s">
        <v>41</v>
      </c>
      <c r="C38" s="3">
        <v>274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4">
        <f t="shared" si="0"/>
        <v>274</v>
      </c>
      <c r="J38" s="4">
        <f t="shared" si="1"/>
        <v>66389</v>
      </c>
    </row>
    <row r="39" spans="1:10" ht="15">
      <c r="A39" s="2">
        <v>30</v>
      </c>
      <c r="B39" s="2" t="s">
        <v>42</v>
      </c>
      <c r="C39" s="3">
        <v>463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4">
        <f t="shared" si="0"/>
        <v>463</v>
      </c>
      <c r="J39" s="4">
        <f t="shared" si="1"/>
        <v>66852</v>
      </c>
    </row>
    <row r="40" spans="1:10" ht="15">
      <c r="A40" s="2">
        <v>31</v>
      </c>
      <c r="B40" s="2" t="s">
        <v>43</v>
      </c>
      <c r="C40" s="3">
        <v>789</v>
      </c>
      <c r="D40" s="3">
        <v>0</v>
      </c>
      <c r="E40" s="3">
        <v>0</v>
      </c>
      <c r="F40" s="3">
        <v>0</v>
      </c>
      <c r="G40" s="3">
        <v>103</v>
      </c>
      <c r="H40" s="3">
        <v>0</v>
      </c>
      <c r="I40" s="4">
        <f t="shared" si="0"/>
        <v>892</v>
      </c>
      <c r="J40" s="4">
        <f t="shared" si="1"/>
        <v>67744</v>
      </c>
    </row>
    <row r="41" spans="1:10" ht="15">
      <c r="A41" s="2">
        <v>32</v>
      </c>
      <c r="B41" s="2" t="s">
        <v>44</v>
      </c>
      <c r="C41" s="3">
        <v>484</v>
      </c>
      <c r="D41" s="3">
        <v>0</v>
      </c>
      <c r="E41" s="3">
        <v>0</v>
      </c>
      <c r="F41" s="3">
        <v>0</v>
      </c>
      <c r="G41" s="3">
        <v>315</v>
      </c>
      <c r="H41" s="3">
        <v>0</v>
      </c>
      <c r="I41" s="4">
        <f t="shared" si="0"/>
        <v>799</v>
      </c>
      <c r="J41" s="4">
        <f t="shared" si="1"/>
        <v>68543</v>
      </c>
    </row>
    <row r="42" spans="1:10" ht="15">
      <c r="A42" s="2">
        <v>33</v>
      </c>
      <c r="B42" s="2" t="s">
        <v>45</v>
      </c>
      <c r="C42" s="3">
        <v>685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4">
        <f aca="true" t="shared" si="2" ref="I42:I61">SUM(C42:H42)</f>
        <v>685</v>
      </c>
      <c r="J42" s="4">
        <f t="shared" si="1"/>
        <v>69228</v>
      </c>
    </row>
    <row r="43" spans="1:10" ht="15">
      <c r="A43" s="2">
        <v>34</v>
      </c>
      <c r="B43" s="2" t="s">
        <v>46</v>
      </c>
      <c r="C43" s="3">
        <v>1003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4">
        <f t="shared" si="2"/>
        <v>1003</v>
      </c>
      <c r="J43" s="4">
        <f aca="true" t="shared" si="3" ref="J43:J61">I43+J42</f>
        <v>70231</v>
      </c>
    </row>
    <row r="44" spans="1:10" ht="15">
      <c r="A44" s="2">
        <v>35</v>
      </c>
      <c r="B44" s="2" t="s">
        <v>47</v>
      </c>
      <c r="C44" s="3">
        <v>305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4">
        <f t="shared" si="2"/>
        <v>305</v>
      </c>
      <c r="J44" s="4">
        <f t="shared" si="3"/>
        <v>70536</v>
      </c>
    </row>
    <row r="45" spans="1:10" ht="15">
      <c r="A45" s="2">
        <v>36</v>
      </c>
      <c r="B45" s="2" t="s">
        <v>48</v>
      </c>
      <c r="C45" s="3">
        <v>0</v>
      </c>
      <c r="D45" s="3">
        <v>0</v>
      </c>
      <c r="E45" s="3">
        <v>0</v>
      </c>
      <c r="F45" s="3">
        <v>0</v>
      </c>
      <c r="G45" s="3">
        <v>141</v>
      </c>
      <c r="H45" s="3">
        <v>0</v>
      </c>
      <c r="I45" s="4">
        <f t="shared" si="2"/>
        <v>141</v>
      </c>
      <c r="J45" s="4">
        <f t="shared" si="3"/>
        <v>70677</v>
      </c>
    </row>
    <row r="46" spans="1:10" ht="15">
      <c r="A46" s="2">
        <v>37</v>
      </c>
      <c r="B46" s="2" t="s">
        <v>49</v>
      </c>
      <c r="C46" s="3">
        <v>0</v>
      </c>
      <c r="D46" s="3">
        <v>0</v>
      </c>
      <c r="E46" s="3">
        <v>0</v>
      </c>
      <c r="F46" s="3">
        <v>0</v>
      </c>
      <c r="G46" s="3">
        <v>456</v>
      </c>
      <c r="H46" s="3">
        <v>0</v>
      </c>
      <c r="I46" s="4">
        <f t="shared" si="2"/>
        <v>456</v>
      </c>
      <c r="J46" s="4">
        <f t="shared" si="3"/>
        <v>71133</v>
      </c>
    </row>
    <row r="47" spans="1:10" ht="15">
      <c r="A47" s="2">
        <v>38</v>
      </c>
      <c r="B47" s="2" t="s">
        <v>50</v>
      </c>
      <c r="C47" s="3">
        <v>0</v>
      </c>
      <c r="D47" s="3">
        <v>0</v>
      </c>
      <c r="E47" s="3">
        <v>0</v>
      </c>
      <c r="F47" s="3">
        <v>0</v>
      </c>
      <c r="G47" s="3">
        <v>139</v>
      </c>
      <c r="H47" s="3">
        <v>102</v>
      </c>
      <c r="I47" s="4">
        <f t="shared" si="2"/>
        <v>241</v>
      </c>
      <c r="J47" s="4">
        <f t="shared" si="3"/>
        <v>71374</v>
      </c>
    </row>
    <row r="48" spans="1:10" ht="15">
      <c r="A48" s="2">
        <v>39</v>
      </c>
      <c r="B48" s="2" t="s">
        <v>51</v>
      </c>
      <c r="C48" s="3">
        <v>7908</v>
      </c>
      <c r="D48" s="3">
        <v>3546</v>
      </c>
      <c r="E48" s="3">
        <v>0</v>
      </c>
      <c r="F48" s="3">
        <v>0</v>
      </c>
      <c r="G48" s="3">
        <v>0</v>
      </c>
      <c r="H48" s="3">
        <v>348</v>
      </c>
      <c r="I48" s="4">
        <f t="shared" si="2"/>
        <v>11802</v>
      </c>
      <c r="J48" s="4">
        <f t="shared" si="3"/>
        <v>83176</v>
      </c>
    </row>
    <row r="49" spans="1:10" ht="15">
      <c r="A49" s="2">
        <v>40</v>
      </c>
      <c r="B49" s="2" t="s">
        <v>52</v>
      </c>
      <c r="C49" s="3">
        <v>1318</v>
      </c>
      <c r="D49" s="3">
        <v>0</v>
      </c>
      <c r="E49" s="3">
        <v>0</v>
      </c>
      <c r="F49" s="3">
        <v>0</v>
      </c>
      <c r="G49" s="3">
        <v>0</v>
      </c>
      <c r="H49" s="3">
        <v>337</v>
      </c>
      <c r="I49" s="4">
        <f t="shared" si="2"/>
        <v>1655</v>
      </c>
      <c r="J49" s="4">
        <f t="shared" si="3"/>
        <v>84831</v>
      </c>
    </row>
    <row r="50" spans="1:10" ht="15">
      <c r="A50" s="2">
        <v>41</v>
      </c>
      <c r="B50" s="2" t="s">
        <v>53</v>
      </c>
      <c r="C50" s="3">
        <v>191</v>
      </c>
      <c r="D50" s="3">
        <v>0</v>
      </c>
      <c r="E50" s="3">
        <v>0</v>
      </c>
      <c r="F50" s="3">
        <v>0</v>
      </c>
      <c r="G50" s="3">
        <v>529</v>
      </c>
      <c r="H50" s="3">
        <v>0</v>
      </c>
      <c r="I50" s="4">
        <f t="shared" si="2"/>
        <v>720</v>
      </c>
      <c r="J50" s="4">
        <f t="shared" si="3"/>
        <v>85551</v>
      </c>
    </row>
    <row r="51" spans="1:10" ht="15">
      <c r="A51" s="2">
        <v>42</v>
      </c>
      <c r="B51" s="2" t="s">
        <v>54</v>
      </c>
      <c r="C51" s="3">
        <v>0</v>
      </c>
      <c r="D51" s="3">
        <v>3467</v>
      </c>
      <c r="E51" s="3">
        <v>0</v>
      </c>
      <c r="F51" s="3">
        <v>0</v>
      </c>
      <c r="G51" s="3">
        <v>594</v>
      </c>
      <c r="H51" s="3">
        <v>0</v>
      </c>
      <c r="I51" s="4">
        <f t="shared" si="2"/>
        <v>4061</v>
      </c>
      <c r="J51" s="4">
        <f t="shared" si="3"/>
        <v>89612</v>
      </c>
    </row>
    <row r="52" spans="1:10" ht="15">
      <c r="A52" s="2">
        <v>43</v>
      </c>
      <c r="B52" s="2" t="s">
        <v>55</v>
      </c>
      <c r="C52" s="3">
        <v>0</v>
      </c>
      <c r="D52" s="3">
        <v>934</v>
      </c>
      <c r="E52" s="3">
        <v>0</v>
      </c>
      <c r="F52" s="3">
        <v>0</v>
      </c>
      <c r="G52" s="3">
        <v>208</v>
      </c>
      <c r="H52" s="3">
        <v>0</v>
      </c>
      <c r="I52" s="4">
        <f t="shared" si="2"/>
        <v>1142</v>
      </c>
      <c r="J52" s="4">
        <f t="shared" si="3"/>
        <v>90754</v>
      </c>
    </row>
    <row r="53" spans="1:10" ht="15">
      <c r="A53" s="2">
        <v>44</v>
      </c>
      <c r="B53" s="2" t="s">
        <v>56</v>
      </c>
      <c r="C53" s="3">
        <v>12066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4">
        <f t="shared" si="2"/>
        <v>12066</v>
      </c>
      <c r="J53" s="4">
        <f t="shared" si="3"/>
        <v>102820</v>
      </c>
    </row>
    <row r="54" spans="1:10" ht="15">
      <c r="A54" s="2">
        <v>45</v>
      </c>
      <c r="B54" s="2" t="s">
        <v>57</v>
      </c>
      <c r="C54" s="3">
        <v>1256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4">
        <f t="shared" si="2"/>
        <v>1256</v>
      </c>
      <c r="J54" s="4">
        <f t="shared" si="3"/>
        <v>104076</v>
      </c>
    </row>
    <row r="55" spans="1:10" ht="15">
      <c r="A55" s="2">
        <v>46</v>
      </c>
      <c r="B55" s="2" t="s">
        <v>58</v>
      </c>
      <c r="C55" s="3">
        <v>135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4">
        <f t="shared" si="2"/>
        <v>135</v>
      </c>
      <c r="J55" s="4">
        <f t="shared" si="3"/>
        <v>104211</v>
      </c>
    </row>
    <row r="56" spans="1:10" ht="15">
      <c r="A56" s="2">
        <v>47</v>
      </c>
      <c r="B56" s="2" t="s">
        <v>59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4">
        <f t="shared" si="2"/>
        <v>0</v>
      </c>
      <c r="J56" s="4">
        <f t="shared" si="3"/>
        <v>104211</v>
      </c>
    </row>
    <row r="57" spans="1:10" ht="15">
      <c r="A57" s="2">
        <v>48</v>
      </c>
      <c r="B57" s="2" t="s">
        <v>60</v>
      </c>
      <c r="C57" s="3">
        <v>1044</v>
      </c>
      <c r="D57" s="3">
        <v>3526</v>
      </c>
      <c r="E57" s="3">
        <v>0</v>
      </c>
      <c r="F57" s="3">
        <v>0</v>
      </c>
      <c r="G57" s="3">
        <v>5913</v>
      </c>
      <c r="H57" s="3">
        <v>4000</v>
      </c>
      <c r="I57" s="4">
        <f t="shared" si="2"/>
        <v>14483</v>
      </c>
      <c r="J57" s="4">
        <f t="shared" si="3"/>
        <v>118694</v>
      </c>
    </row>
    <row r="58" spans="1:10" ht="15">
      <c r="A58" s="2">
        <v>49</v>
      </c>
      <c r="B58" s="2" t="s">
        <v>61</v>
      </c>
      <c r="C58" s="3">
        <v>453</v>
      </c>
      <c r="D58" s="3">
        <v>1259</v>
      </c>
      <c r="E58" s="3">
        <v>0</v>
      </c>
      <c r="F58" s="3">
        <v>0</v>
      </c>
      <c r="G58" s="3">
        <v>0</v>
      </c>
      <c r="H58" s="3">
        <v>0</v>
      </c>
      <c r="I58" s="4">
        <f t="shared" si="2"/>
        <v>1712</v>
      </c>
      <c r="J58" s="4">
        <f t="shared" si="3"/>
        <v>120406</v>
      </c>
    </row>
    <row r="59" spans="1:10" ht="15">
      <c r="A59" s="2">
        <v>50</v>
      </c>
      <c r="B59" s="2" t="s">
        <v>62</v>
      </c>
      <c r="C59" s="3">
        <v>731</v>
      </c>
      <c r="D59" s="3">
        <v>1430</v>
      </c>
      <c r="E59" s="3">
        <v>0</v>
      </c>
      <c r="F59" s="3">
        <v>0</v>
      </c>
      <c r="G59" s="3">
        <v>0</v>
      </c>
      <c r="H59" s="3">
        <v>0</v>
      </c>
      <c r="I59" s="4">
        <f t="shared" si="2"/>
        <v>2161</v>
      </c>
      <c r="J59" s="4">
        <f t="shared" si="3"/>
        <v>122567</v>
      </c>
    </row>
    <row r="60" spans="1:10" ht="15">
      <c r="A60" s="2">
        <v>51</v>
      </c>
      <c r="B60" s="2" t="s">
        <v>63</v>
      </c>
      <c r="C60" s="3">
        <v>1143</v>
      </c>
      <c r="D60" s="3">
        <v>380</v>
      </c>
      <c r="E60" s="3">
        <v>0</v>
      </c>
      <c r="F60" s="3">
        <v>0</v>
      </c>
      <c r="G60" s="3">
        <v>0</v>
      </c>
      <c r="H60" s="3">
        <v>0</v>
      </c>
      <c r="I60" s="4">
        <f t="shared" si="2"/>
        <v>1523</v>
      </c>
      <c r="J60" s="4">
        <f t="shared" si="3"/>
        <v>124090</v>
      </c>
    </row>
    <row r="61" spans="1:10" ht="15">
      <c r="A61" s="2">
        <v>52</v>
      </c>
      <c r="B61" s="2" t="s">
        <v>64</v>
      </c>
      <c r="C61" s="3">
        <v>7201</v>
      </c>
      <c r="D61" s="3">
        <v>5144</v>
      </c>
      <c r="E61" s="3">
        <v>9835</v>
      </c>
      <c r="F61" s="3">
        <v>0</v>
      </c>
      <c r="G61" s="3">
        <v>1094</v>
      </c>
      <c r="H61" s="3">
        <v>0</v>
      </c>
      <c r="I61" s="4">
        <f t="shared" si="2"/>
        <v>23274</v>
      </c>
      <c r="J61" s="4">
        <f t="shared" si="3"/>
        <v>147364</v>
      </c>
    </row>
    <row r="62" spans="1:10" ht="15">
      <c r="A62" s="2" t="s">
        <v>65</v>
      </c>
      <c r="B62" s="2" t="s">
        <v>66</v>
      </c>
      <c r="C62" s="4">
        <f aca="true" t="shared" si="4" ref="C62:H62">SUM(C10:C61)</f>
        <v>49715</v>
      </c>
      <c r="D62" s="4">
        <f t="shared" si="4"/>
        <v>56662</v>
      </c>
      <c r="E62" s="4">
        <f t="shared" si="4"/>
        <v>9941</v>
      </c>
      <c r="F62" s="4">
        <f t="shared" si="4"/>
        <v>1486</v>
      </c>
      <c r="G62" s="4">
        <f t="shared" si="4"/>
        <v>22365</v>
      </c>
      <c r="H62" s="4">
        <f t="shared" si="4"/>
        <v>7195</v>
      </c>
      <c r="I62" s="4">
        <f>SUM(I10:I61)</f>
        <v>147364</v>
      </c>
      <c r="J62" s="4"/>
    </row>
  </sheetData>
  <sheetProtection/>
  <mergeCells count="3">
    <mergeCell ref="A6:J6"/>
    <mergeCell ref="A7:J7"/>
    <mergeCell ref="A8:J8"/>
  </mergeCells>
  <printOptions horizontalCentered="1"/>
  <pageMargins left="0.7086614173228347" right="0.7086614173228347" top="0.21" bottom="0.36" header="0.31496062992125984" footer="0.31496062992125984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62"/>
  <sheetViews>
    <sheetView zoomScalePageLayoutView="0" workbookViewId="0" topLeftCell="A1">
      <pane xSplit="2" ySplit="9" topLeftCell="C4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80" sqref="G8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9" width="11.8515625" style="0" customWidth="1"/>
  </cols>
  <sheetData>
    <row r="6" spans="1:9" ht="15.75">
      <c r="A6" s="5" t="s">
        <v>82</v>
      </c>
      <c r="B6" s="6"/>
      <c r="C6" s="6"/>
      <c r="D6" s="6"/>
      <c r="E6" s="6"/>
      <c r="F6" s="6"/>
      <c r="G6" s="6"/>
      <c r="H6" s="6"/>
      <c r="I6" s="7"/>
    </row>
    <row r="7" spans="1:9" ht="15.75">
      <c r="A7" s="5" t="s">
        <v>83</v>
      </c>
      <c r="B7" s="6"/>
      <c r="C7" s="6"/>
      <c r="D7" s="6"/>
      <c r="E7" s="6"/>
      <c r="F7" s="6"/>
      <c r="G7" s="6"/>
      <c r="H7" s="6"/>
      <c r="I7" s="7"/>
    </row>
    <row r="8" spans="1:9" ht="15">
      <c r="A8" s="8" t="s">
        <v>84</v>
      </c>
      <c r="B8" s="9"/>
      <c r="C8" s="9"/>
      <c r="D8" s="9"/>
      <c r="E8" s="9"/>
      <c r="F8" s="9"/>
      <c r="G8" s="9"/>
      <c r="H8" s="9"/>
      <c r="I8" s="10"/>
    </row>
    <row r="9" spans="1:9" ht="15">
      <c r="A9" s="1"/>
      <c r="B9" s="1" t="s">
        <v>3</v>
      </c>
      <c r="C9" s="1" t="s">
        <v>85</v>
      </c>
      <c r="D9" s="1" t="s">
        <v>86</v>
      </c>
      <c r="E9" s="1" t="s">
        <v>87</v>
      </c>
      <c r="F9" s="1" t="s">
        <v>88</v>
      </c>
      <c r="G9" s="1" t="s">
        <v>89</v>
      </c>
      <c r="H9" s="1" t="s">
        <v>12</v>
      </c>
      <c r="I9" s="1" t="s">
        <v>12</v>
      </c>
    </row>
    <row r="10" spans="1:9" ht="15">
      <c r="A10" s="2">
        <v>1</v>
      </c>
      <c r="B10" s="2" t="s">
        <v>13</v>
      </c>
      <c r="C10" s="3">
        <v>13165</v>
      </c>
      <c r="D10" s="3">
        <v>8897</v>
      </c>
      <c r="E10" s="3">
        <v>0</v>
      </c>
      <c r="F10" s="3">
        <v>0</v>
      </c>
      <c r="G10" s="3">
        <v>0</v>
      </c>
      <c r="H10" s="4">
        <f aca="true" t="shared" si="0" ref="H10:H41">SUM(C10:G10)</f>
        <v>22062</v>
      </c>
      <c r="I10" s="4">
        <f>H10</f>
        <v>22062</v>
      </c>
    </row>
    <row r="11" spans="1:9" ht="15">
      <c r="A11" s="2">
        <v>2</v>
      </c>
      <c r="B11" s="2" t="s">
        <v>14</v>
      </c>
      <c r="C11" s="3">
        <v>5776</v>
      </c>
      <c r="D11" s="3">
        <v>60917</v>
      </c>
      <c r="E11" s="3">
        <v>0</v>
      </c>
      <c r="F11" s="3">
        <v>0</v>
      </c>
      <c r="G11" s="3">
        <v>0</v>
      </c>
      <c r="H11" s="4">
        <f t="shared" si="0"/>
        <v>66693</v>
      </c>
      <c r="I11" s="4">
        <f aca="true" t="shared" si="1" ref="I11:I42">H11+I10</f>
        <v>88755</v>
      </c>
    </row>
    <row r="12" spans="1:9" ht="15">
      <c r="A12" s="2">
        <v>3</v>
      </c>
      <c r="B12" s="2" t="s">
        <v>15</v>
      </c>
      <c r="C12" s="3">
        <v>0</v>
      </c>
      <c r="D12" s="3">
        <v>44363</v>
      </c>
      <c r="E12" s="3">
        <v>2785</v>
      </c>
      <c r="F12" s="3">
        <v>12014</v>
      </c>
      <c r="G12" s="3">
        <v>0</v>
      </c>
      <c r="H12" s="4">
        <f t="shared" si="0"/>
        <v>59162</v>
      </c>
      <c r="I12" s="4">
        <f t="shared" si="1"/>
        <v>147917</v>
      </c>
    </row>
    <row r="13" spans="1:9" ht="15">
      <c r="A13" s="2">
        <v>4</v>
      </c>
      <c r="B13" s="2" t="s">
        <v>16</v>
      </c>
      <c r="C13" s="3">
        <v>0</v>
      </c>
      <c r="D13" s="3">
        <v>76771</v>
      </c>
      <c r="E13" s="3">
        <v>14713</v>
      </c>
      <c r="F13" s="3">
        <v>0</v>
      </c>
      <c r="G13" s="3">
        <v>0</v>
      </c>
      <c r="H13" s="4">
        <f t="shared" si="0"/>
        <v>91484</v>
      </c>
      <c r="I13" s="4">
        <f t="shared" si="1"/>
        <v>239401</v>
      </c>
    </row>
    <row r="14" spans="1:9" ht="15">
      <c r="A14" s="2">
        <v>5</v>
      </c>
      <c r="B14" s="2" t="s">
        <v>17</v>
      </c>
      <c r="C14" s="3">
        <v>0</v>
      </c>
      <c r="D14" s="3">
        <v>54728</v>
      </c>
      <c r="E14" s="3">
        <v>4258</v>
      </c>
      <c r="F14" s="3">
        <v>0</v>
      </c>
      <c r="G14" s="3">
        <v>0</v>
      </c>
      <c r="H14" s="4">
        <f t="shared" si="0"/>
        <v>58986</v>
      </c>
      <c r="I14" s="4">
        <f t="shared" si="1"/>
        <v>298387</v>
      </c>
    </row>
    <row r="15" spans="1:9" ht="15">
      <c r="A15" s="2">
        <v>6</v>
      </c>
      <c r="B15" s="2" t="s">
        <v>18</v>
      </c>
      <c r="C15" s="3">
        <v>0</v>
      </c>
      <c r="D15" s="3">
        <v>67986</v>
      </c>
      <c r="E15" s="3">
        <v>0</v>
      </c>
      <c r="F15" s="3">
        <v>0</v>
      </c>
      <c r="G15" s="3">
        <v>0</v>
      </c>
      <c r="H15" s="4">
        <f t="shared" si="0"/>
        <v>67986</v>
      </c>
      <c r="I15" s="4">
        <f t="shared" si="1"/>
        <v>366373</v>
      </c>
    </row>
    <row r="16" spans="1:9" ht="15">
      <c r="A16" s="2">
        <v>7</v>
      </c>
      <c r="B16" s="2" t="s">
        <v>19</v>
      </c>
      <c r="C16" s="3">
        <v>0</v>
      </c>
      <c r="D16" s="3">
        <v>15754</v>
      </c>
      <c r="E16" s="3">
        <v>5090</v>
      </c>
      <c r="F16" s="3">
        <v>0</v>
      </c>
      <c r="G16" s="3">
        <v>0</v>
      </c>
      <c r="H16" s="4">
        <f t="shared" si="0"/>
        <v>20844</v>
      </c>
      <c r="I16" s="4">
        <f t="shared" si="1"/>
        <v>387217</v>
      </c>
    </row>
    <row r="17" spans="1:9" ht="15">
      <c r="A17" s="2">
        <v>8</v>
      </c>
      <c r="B17" s="2" t="s">
        <v>20</v>
      </c>
      <c r="C17" s="3">
        <v>0</v>
      </c>
      <c r="D17" s="3">
        <v>34263</v>
      </c>
      <c r="E17" s="3">
        <v>0</v>
      </c>
      <c r="F17" s="3">
        <v>12005</v>
      </c>
      <c r="G17" s="3">
        <v>0</v>
      </c>
      <c r="H17" s="4">
        <f t="shared" si="0"/>
        <v>46268</v>
      </c>
      <c r="I17" s="4">
        <f t="shared" si="1"/>
        <v>433485</v>
      </c>
    </row>
    <row r="18" spans="1:9" ht="15">
      <c r="A18" s="2">
        <v>9</v>
      </c>
      <c r="B18" s="2" t="s">
        <v>21</v>
      </c>
      <c r="C18" s="3">
        <v>8318</v>
      </c>
      <c r="D18" s="3">
        <v>44863</v>
      </c>
      <c r="E18" s="3">
        <v>0</v>
      </c>
      <c r="F18" s="3">
        <v>0</v>
      </c>
      <c r="G18" s="3">
        <v>0</v>
      </c>
      <c r="H18" s="4">
        <f t="shared" si="0"/>
        <v>53181</v>
      </c>
      <c r="I18" s="4">
        <f t="shared" si="1"/>
        <v>486666</v>
      </c>
    </row>
    <row r="19" spans="1:9" ht="15">
      <c r="A19" s="2">
        <v>10</v>
      </c>
      <c r="B19" s="2" t="s">
        <v>22</v>
      </c>
      <c r="C19" s="3">
        <v>6675</v>
      </c>
      <c r="D19" s="3">
        <v>22181</v>
      </c>
      <c r="E19" s="3">
        <v>11133</v>
      </c>
      <c r="F19" s="3">
        <v>0</v>
      </c>
      <c r="G19" s="3">
        <v>0</v>
      </c>
      <c r="H19" s="4">
        <f t="shared" si="0"/>
        <v>39989</v>
      </c>
      <c r="I19" s="4">
        <f t="shared" si="1"/>
        <v>526655</v>
      </c>
    </row>
    <row r="20" spans="1:9" ht="15">
      <c r="A20" s="2">
        <v>11</v>
      </c>
      <c r="B20" s="2" t="s">
        <v>23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4">
        <f t="shared" si="0"/>
        <v>0</v>
      </c>
      <c r="I20" s="4">
        <f t="shared" si="1"/>
        <v>526655</v>
      </c>
    </row>
    <row r="21" spans="1:9" ht="15">
      <c r="A21" s="2">
        <v>12</v>
      </c>
      <c r="B21" s="2" t="s">
        <v>24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4">
        <f t="shared" si="0"/>
        <v>0</v>
      </c>
      <c r="I21" s="4">
        <f t="shared" si="1"/>
        <v>526655</v>
      </c>
    </row>
    <row r="22" spans="1:9" ht="15">
      <c r="A22" s="2">
        <v>13</v>
      </c>
      <c r="B22" s="2" t="s">
        <v>25</v>
      </c>
      <c r="C22" s="3">
        <v>0</v>
      </c>
      <c r="D22" s="3">
        <v>62275</v>
      </c>
      <c r="E22" s="3">
        <v>7941</v>
      </c>
      <c r="F22" s="3">
        <v>0</v>
      </c>
      <c r="G22" s="3">
        <v>0</v>
      </c>
      <c r="H22" s="4">
        <f t="shared" si="0"/>
        <v>70216</v>
      </c>
      <c r="I22" s="4">
        <f t="shared" si="1"/>
        <v>596871</v>
      </c>
    </row>
    <row r="23" spans="1:9" ht="15">
      <c r="A23" s="2">
        <v>14</v>
      </c>
      <c r="B23" s="2" t="s">
        <v>26</v>
      </c>
      <c r="C23" s="3">
        <v>0</v>
      </c>
      <c r="D23" s="3">
        <v>38202</v>
      </c>
      <c r="E23" s="3">
        <v>0</v>
      </c>
      <c r="F23" s="3">
        <v>0</v>
      </c>
      <c r="G23" s="3">
        <v>0</v>
      </c>
      <c r="H23" s="4">
        <f t="shared" si="0"/>
        <v>38202</v>
      </c>
      <c r="I23" s="4">
        <f t="shared" si="1"/>
        <v>635073</v>
      </c>
    </row>
    <row r="24" spans="1:9" ht="15">
      <c r="A24" s="2">
        <v>15</v>
      </c>
      <c r="B24" s="2" t="s">
        <v>27</v>
      </c>
      <c r="C24" s="3">
        <v>0</v>
      </c>
      <c r="D24" s="3">
        <v>2678</v>
      </c>
      <c r="E24" s="3">
        <v>0</v>
      </c>
      <c r="F24" s="3">
        <v>13496</v>
      </c>
      <c r="G24" s="3">
        <v>0</v>
      </c>
      <c r="H24" s="4">
        <f t="shared" si="0"/>
        <v>16174</v>
      </c>
      <c r="I24" s="4">
        <f t="shared" si="1"/>
        <v>651247</v>
      </c>
    </row>
    <row r="25" spans="1:9" ht="15">
      <c r="A25" s="2">
        <v>16</v>
      </c>
      <c r="B25" s="2" t="s">
        <v>28</v>
      </c>
      <c r="C25" s="3">
        <v>0</v>
      </c>
      <c r="D25" s="3">
        <v>11342</v>
      </c>
      <c r="E25" s="3">
        <v>0</v>
      </c>
      <c r="F25" s="3">
        <v>0</v>
      </c>
      <c r="G25" s="3">
        <v>0</v>
      </c>
      <c r="H25" s="4">
        <f t="shared" si="0"/>
        <v>11342</v>
      </c>
      <c r="I25" s="4">
        <f t="shared" si="1"/>
        <v>662589</v>
      </c>
    </row>
    <row r="26" spans="1:9" ht="15">
      <c r="A26" s="2">
        <v>17</v>
      </c>
      <c r="B26" s="2" t="s">
        <v>29</v>
      </c>
      <c r="C26" s="3">
        <v>0</v>
      </c>
      <c r="D26" s="3">
        <v>24427</v>
      </c>
      <c r="E26" s="3">
        <v>0</v>
      </c>
      <c r="F26" s="3">
        <v>0</v>
      </c>
      <c r="G26" s="3">
        <v>0</v>
      </c>
      <c r="H26" s="4">
        <f t="shared" si="0"/>
        <v>24427</v>
      </c>
      <c r="I26" s="4">
        <f t="shared" si="1"/>
        <v>687016</v>
      </c>
    </row>
    <row r="27" spans="1:9" ht="15">
      <c r="A27" s="2">
        <v>18</v>
      </c>
      <c r="B27" s="2" t="s">
        <v>30</v>
      </c>
      <c r="C27" s="3">
        <v>0</v>
      </c>
      <c r="D27" s="3">
        <v>31634</v>
      </c>
      <c r="E27" s="3">
        <v>0</v>
      </c>
      <c r="F27" s="3">
        <v>0</v>
      </c>
      <c r="G27" s="3">
        <v>0</v>
      </c>
      <c r="H27" s="4">
        <f t="shared" si="0"/>
        <v>31634</v>
      </c>
      <c r="I27" s="4">
        <f t="shared" si="1"/>
        <v>718650</v>
      </c>
    </row>
    <row r="28" spans="1:9" ht="15">
      <c r="A28" s="2">
        <v>19</v>
      </c>
      <c r="B28" s="2" t="s">
        <v>31</v>
      </c>
      <c r="C28" s="3">
        <v>0</v>
      </c>
      <c r="D28" s="3">
        <v>38816</v>
      </c>
      <c r="E28" s="3">
        <v>0</v>
      </c>
      <c r="F28" s="3">
        <v>0</v>
      </c>
      <c r="G28" s="3">
        <v>0</v>
      </c>
      <c r="H28" s="4">
        <f t="shared" si="0"/>
        <v>38816</v>
      </c>
      <c r="I28" s="4">
        <f t="shared" si="1"/>
        <v>757466</v>
      </c>
    </row>
    <row r="29" spans="1:9" ht="15">
      <c r="A29" s="2">
        <v>20</v>
      </c>
      <c r="B29" s="2" t="s">
        <v>32</v>
      </c>
      <c r="C29" s="3">
        <v>0</v>
      </c>
      <c r="D29" s="3">
        <v>16307</v>
      </c>
      <c r="E29" s="3">
        <v>0</v>
      </c>
      <c r="F29" s="3">
        <v>0</v>
      </c>
      <c r="G29" s="3">
        <v>0</v>
      </c>
      <c r="H29" s="4">
        <f t="shared" si="0"/>
        <v>16307</v>
      </c>
      <c r="I29" s="4">
        <f t="shared" si="1"/>
        <v>773773</v>
      </c>
    </row>
    <row r="30" spans="1:9" ht="15">
      <c r="A30" s="2">
        <v>21</v>
      </c>
      <c r="B30" s="2" t="s">
        <v>33</v>
      </c>
      <c r="C30" s="3">
        <v>0</v>
      </c>
      <c r="D30" s="3">
        <v>48058</v>
      </c>
      <c r="E30" s="3">
        <v>0</v>
      </c>
      <c r="F30" s="3">
        <v>0</v>
      </c>
      <c r="G30" s="3">
        <v>0</v>
      </c>
      <c r="H30" s="4">
        <f t="shared" si="0"/>
        <v>48058</v>
      </c>
      <c r="I30" s="4">
        <f t="shared" si="1"/>
        <v>821831</v>
      </c>
    </row>
    <row r="31" spans="1:9" ht="15">
      <c r="A31" s="2">
        <v>22</v>
      </c>
      <c r="B31" s="2" t="s">
        <v>34</v>
      </c>
      <c r="C31" s="3">
        <v>10831</v>
      </c>
      <c r="D31" s="3">
        <v>43961</v>
      </c>
      <c r="E31" s="3">
        <v>0</v>
      </c>
      <c r="F31" s="3">
        <v>13996</v>
      </c>
      <c r="G31" s="3">
        <v>0</v>
      </c>
      <c r="H31" s="4">
        <f t="shared" si="0"/>
        <v>68788</v>
      </c>
      <c r="I31" s="4">
        <f t="shared" si="1"/>
        <v>890619</v>
      </c>
    </row>
    <row r="32" spans="1:9" ht="15">
      <c r="A32" s="2">
        <v>23</v>
      </c>
      <c r="B32" s="2" t="s">
        <v>35</v>
      </c>
      <c r="C32" s="3">
        <v>8163</v>
      </c>
      <c r="D32" s="3">
        <v>25161</v>
      </c>
      <c r="E32" s="3">
        <v>5500</v>
      </c>
      <c r="F32" s="3">
        <v>0</v>
      </c>
      <c r="G32" s="3">
        <v>0</v>
      </c>
      <c r="H32" s="4">
        <f t="shared" si="0"/>
        <v>38824</v>
      </c>
      <c r="I32" s="4">
        <f t="shared" si="1"/>
        <v>929443</v>
      </c>
    </row>
    <row r="33" spans="1:9" ht="15">
      <c r="A33" s="2">
        <v>24</v>
      </c>
      <c r="B33" s="2" t="s">
        <v>36</v>
      </c>
      <c r="C33" s="3">
        <v>0</v>
      </c>
      <c r="D33" s="3">
        <v>70448</v>
      </c>
      <c r="E33" s="3">
        <v>12013</v>
      </c>
      <c r="F33" s="3">
        <v>0</v>
      </c>
      <c r="G33" s="3">
        <v>0</v>
      </c>
      <c r="H33" s="4">
        <f t="shared" si="0"/>
        <v>82461</v>
      </c>
      <c r="I33" s="4">
        <f t="shared" si="1"/>
        <v>1011904</v>
      </c>
    </row>
    <row r="34" spans="1:9" ht="15">
      <c r="A34" s="2">
        <v>25</v>
      </c>
      <c r="B34" s="2" t="s">
        <v>37</v>
      </c>
      <c r="C34" s="3">
        <v>0</v>
      </c>
      <c r="D34" s="3">
        <v>21119</v>
      </c>
      <c r="E34" s="3">
        <v>0</v>
      </c>
      <c r="F34" s="3">
        <v>0</v>
      </c>
      <c r="G34" s="3">
        <v>0</v>
      </c>
      <c r="H34" s="4">
        <f t="shared" si="0"/>
        <v>21119</v>
      </c>
      <c r="I34" s="4">
        <f t="shared" si="1"/>
        <v>1033023</v>
      </c>
    </row>
    <row r="35" spans="1:9" ht="15">
      <c r="A35" s="2">
        <v>26</v>
      </c>
      <c r="B35" s="2" t="s">
        <v>38</v>
      </c>
      <c r="C35" s="3">
        <v>0</v>
      </c>
      <c r="D35" s="3">
        <v>70317</v>
      </c>
      <c r="E35" s="3">
        <v>9203</v>
      </c>
      <c r="F35" s="3">
        <v>0</v>
      </c>
      <c r="G35" s="3">
        <v>0</v>
      </c>
      <c r="H35" s="4">
        <f t="shared" si="0"/>
        <v>79520</v>
      </c>
      <c r="I35" s="4">
        <f t="shared" si="1"/>
        <v>1112543</v>
      </c>
    </row>
    <row r="36" spans="1:9" ht="15">
      <c r="A36" s="2">
        <v>27</v>
      </c>
      <c r="B36" s="2" t="s">
        <v>39</v>
      </c>
      <c r="C36" s="3">
        <v>0</v>
      </c>
      <c r="D36" s="3">
        <v>75304</v>
      </c>
      <c r="E36" s="3">
        <v>0</v>
      </c>
      <c r="F36" s="3">
        <v>0</v>
      </c>
      <c r="G36" s="3">
        <v>0</v>
      </c>
      <c r="H36" s="4">
        <f t="shared" si="0"/>
        <v>75304</v>
      </c>
      <c r="I36" s="4">
        <f t="shared" si="1"/>
        <v>1187847</v>
      </c>
    </row>
    <row r="37" spans="1:9" ht="15">
      <c r="A37" s="2">
        <v>28</v>
      </c>
      <c r="B37" s="2" t="s">
        <v>40</v>
      </c>
      <c r="C37" s="3">
        <v>0</v>
      </c>
      <c r="D37" s="3">
        <v>30880</v>
      </c>
      <c r="E37" s="3">
        <v>0</v>
      </c>
      <c r="F37" s="3">
        <v>0</v>
      </c>
      <c r="G37" s="3">
        <v>0</v>
      </c>
      <c r="H37" s="4">
        <f t="shared" si="0"/>
        <v>30880</v>
      </c>
      <c r="I37" s="4">
        <f t="shared" si="1"/>
        <v>1218727</v>
      </c>
    </row>
    <row r="38" spans="1:9" ht="15">
      <c r="A38" s="2">
        <v>29</v>
      </c>
      <c r="B38" s="2" t="s">
        <v>41</v>
      </c>
      <c r="C38" s="3">
        <v>945</v>
      </c>
      <c r="D38" s="3">
        <v>30930</v>
      </c>
      <c r="E38" s="3">
        <v>0</v>
      </c>
      <c r="F38" s="3">
        <v>13023</v>
      </c>
      <c r="G38" s="3">
        <v>10759</v>
      </c>
      <c r="H38" s="4">
        <f t="shared" si="0"/>
        <v>55657</v>
      </c>
      <c r="I38" s="4">
        <f t="shared" si="1"/>
        <v>1274384</v>
      </c>
    </row>
    <row r="39" spans="1:9" ht="15">
      <c r="A39" s="2">
        <v>30</v>
      </c>
      <c r="B39" s="2" t="s">
        <v>42</v>
      </c>
      <c r="C39" s="3">
        <v>5745</v>
      </c>
      <c r="D39" s="3">
        <v>19921</v>
      </c>
      <c r="E39" s="3">
        <v>0</v>
      </c>
      <c r="F39" s="3">
        <v>0</v>
      </c>
      <c r="G39" s="3">
        <v>0</v>
      </c>
      <c r="H39" s="4">
        <f t="shared" si="0"/>
        <v>25666</v>
      </c>
      <c r="I39" s="4">
        <f t="shared" si="1"/>
        <v>1300050</v>
      </c>
    </row>
    <row r="40" spans="1:9" ht="15">
      <c r="A40" s="2">
        <v>31</v>
      </c>
      <c r="B40" s="2" t="s">
        <v>43</v>
      </c>
      <c r="C40" s="3">
        <v>0</v>
      </c>
      <c r="D40" s="3">
        <v>33784</v>
      </c>
      <c r="E40" s="3">
        <v>0</v>
      </c>
      <c r="F40" s="3">
        <v>0</v>
      </c>
      <c r="G40" s="3">
        <v>0</v>
      </c>
      <c r="H40" s="4">
        <f t="shared" si="0"/>
        <v>33784</v>
      </c>
      <c r="I40" s="4">
        <f t="shared" si="1"/>
        <v>1333834</v>
      </c>
    </row>
    <row r="41" spans="1:9" ht="15">
      <c r="A41" s="2">
        <v>32</v>
      </c>
      <c r="B41" s="2" t="s">
        <v>44</v>
      </c>
      <c r="C41" s="3">
        <v>0</v>
      </c>
      <c r="D41" s="3">
        <v>0</v>
      </c>
      <c r="E41" s="3">
        <v>0</v>
      </c>
      <c r="F41" s="3">
        <v>12250</v>
      </c>
      <c r="G41" s="3">
        <v>0</v>
      </c>
      <c r="H41" s="4">
        <f t="shared" si="0"/>
        <v>12250</v>
      </c>
      <c r="I41" s="4">
        <f t="shared" si="1"/>
        <v>1346084</v>
      </c>
    </row>
    <row r="42" spans="1:9" ht="15">
      <c r="A42" s="2">
        <v>33</v>
      </c>
      <c r="B42" s="2" t="s">
        <v>45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4">
        <f aca="true" t="shared" si="2" ref="H42:H61">SUM(C42:G42)</f>
        <v>0</v>
      </c>
      <c r="I42" s="4">
        <f t="shared" si="1"/>
        <v>1346084</v>
      </c>
    </row>
    <row r="43" spans="1:9" ht="15">
      <c r="A43" s="2">
        <v>34</v>
      </c>
      <c r="B43" s="2" t="s">
        <v>46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4">
        <f t="shared" si="2"/>
        <v>0</v>
      </c>
      <c r="I43" s="4">
        <f aca="true" t="shared" si="3" ref="I43:I61">H43+I42</f>
        <v>1346084</v>
      </c>
    </row>
    <row r="44" spans="1:9" ht="15">
      <c r="A44" s="2">
        <v>35</v>
      </c>
      <c r="B44" s="2" t="s">
        <v>47</v>
      </c>
      <c r="C44" s="3">
        <v>0</v>
      </c>
      <c r="D44" s="3">
        <v>12810</v>
      </c>
      <c r="E44" s="3">
        <v>12003</v>
      </c>
      <c r="F44" s="3">
        <v>0</v>
      </c>
      <c r="G44" s="3">
        <v>0</v>
      </c>
      <c r="H44" s="4">
        <f t="shared" si="2"/>
        <v>24813</v>
      </c>
      <c r="I44" s="4">
        <f t="shared" si="3"/>
        <v>1370897</v>
      </c>
    </row>
    <row r="45" spans="1:9" ht="15">
      <c r="A45" s="2">
        <v>36</v>
      </c>
      <c r="B45" s="2" t="s">
        <v>48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4">
        <f t="shared" si="2"/>
        <v>0</v>
      </c>
      <c r="I45" s="4">
        <f t="shared" si="3"/>
        <v>1370897</v>
      </c>
    </row>
    <row r="46" spans="1:9" ht="15">
      <c r="A46" s="2">
        <v>37</v>
      </c>
      <c r="B46" s="2" t="s">
        <v>49</v>
      </c>
      <c r="C46" s="3">
        <v>3001</v>
      </c>
      <c r="D46" s="3">
        <v>0</v>
      </c>
      <c r="E46" s="3">
        <v>0</v>
      </c>
      <c r="F46" s="3">
        <v>0</v>
      </c>
      <c r="G46" s="3">
        <v>0</v>
      </c>
      <c r="H46" s="4">
        <f t="shared" si="2"/>
        <v>3001</v>
      </c>
      <c r="I46" s="4">
        <f t="shared" si="3"/>
        <v>1373898</v>
      </c>
    </row>
    <row r="47" spans="1:9" ht="15">
      <c r="A47" s="2">
        <v>38</v>
      </c>
      <c r="B47" s="2" t="s">
        <v>50</v>
      </c>
      <c r="C47" s="3">
        <v>0</v>
      </c>
      <c r="D47" s="3">
        <v>32159</v>
      </c>
      <c r="E47" s="3">
        <v>4004</v>
      </c>
      <c r="F47" s="3">
        <v>0</v>
      </c>
      <c r="G47" s="3">
        <v>0</v>
      </c>
      <c r="H47" s="4">
        <f t="shared" si="2"/>
        <v>36163</v>
      </c>
      <c r="I47" s="4">
        <f t="shared" si="3"/>
        <v>1410061</v>
      </c>
    </row>
    <row r="48" spans="1:9" ht="15">
      <c r="A48" s="2">
        <v>39</v>
      </c>
      <c r="B48" s="2" t="s">
        <v>51</v>
      </c>
      <c r="C48" s="3">
        <v>0</v>
      </c>
      <c r="D48" s="3">
        <v>65834</v>
      </c>
      <c r="E48" s="3">
        <v>0</v>
      </c>
      <c r="F48" s="3">
        <v>0</v>
      </c>
      <c r="G48" s="3">
        <v>0</v>
      </c>
      <c r="H48" s="4">
        <f t="shared" si="2"/>
        <v>65834</v>
      </c>
      <c r="I48" s="4">
        <f t="shared" si="3"/>
        <v>1475895</v>
      </c>
    </row>
    <row r="49" spans="1:9" ht="15">
      <c r="A49" s="2">
        <v>40</v>
      </c>
      <c r="B49" s="2" t="s">
        <v>52</v>
      </c>
      <c r="C49" s="3">
        <v>0</v>
      </c>
      <c r="D49" s="3">
        <v>61329</v>
      </c>
      <c r="E49" s="3">
        <v>7112</v>
      </c>
      <c r="F49" s="3">
        <v>13061</v>
      </c>
      <c r="G49" s="3">
        <v>0</v>
      </c>
      <c r="H49" s="4">
        <f t="shared" si="2"/>
        <v>81502</v>
      </c>
      <c r="I49" s="4">
        <f t="shared" si="3"/>
        <v>1557397</v>
      </c>
    </row>
    <row r="50" spans="1:9" ht="15">
      <c r="A50" s="2">
        <v>41</v>
      </c>
      <c r="B50" s="2" t="s">
        <v>53</v>
      </c>
      <c r="C50" s="3">
        <v>0</v>
      </c>
      <c r="D50" s="3">
        <v>0</v>
      </c>
      <c r="E50" s="3">
        <v>0</v>
      </c>
      <c r="F50" s="3">
        <v>0</v>
      </c>
      <c r="G50" s="3">
        <v>10856</v>
      </c>
      <c r="H50" s="4">
        <f t="shared" si="2"/>
        <v>10856</v>
      </c>
      <c r="I50" s="4">
        <f t="shared" si="3"/>
        <v>1568253</v>
      </c>
    </row>
    <row r="51" spans="1:9" ht="15">
      <c r="A51" s="2">
        <v>42</v>
      </c>
      <c r="B51" s="2" t="s">
        <v>54</v>
      </c>
      <c r="C51" s="3">
        <v>0</v>
      </c>
      <c r="D51" s="3">
        <v>8704</v>
      </c>
      <c r="E51" s="3">
        <v>0</v>
      </c>
      <c r="F51" s="3">
        <v>0</v>
      </c>
      <c r="G51" s="3">
        <v>0</v>
      </c>
      <c r="H51" s="4">
        <f t="shared" si="2"/>
        <v>8704</v>
      </c>
      <c r="I51" s="4">
        <f t="shared" si="3"/>
        <v>1576957</v>
      </c>
    </row>
    <row r="52" spans="1:9" ht="15">
      <c r="A52" s="2">
        <v>43</v>
      </c>
      <c r="B52" s="2" t="s">
        <v>55</v>
      </c>
      <c r="C52" s="3">
        <v>0</v>
      </c>
      <c r="D52" s="3">
        <v>8586</v>
      </c>
      <c r="E52" s="3">
        <v>0</v>
      </c>
      <c r="F52" s="3">
        <v>0</v>
      </c>
      <c r="G52" s="3">
        <v>9559</v>
      </c>
      <c r="H52" s="4">
        <f t="shared" si="2"/>
        <v>18145</v>
      </c>
      <c r="I52" s="4">
        <f t="shared" si="3"/>
        <v>1595102</v>
      </c>
    </row>
    <row r="53" spans="1:9" ht="15">
      <c r="A53" s="2">
        <v>44</v>
      </c>
      <c r="B53" s="2" t="s">
        <v>56</v>
      </c>
      <c r="C53" s="3">
        <v>0</v>
      </c>
      <c r="D53" s="3">
        <v>33450</v>
      </c>
      <c r="E53" s="3">
        <v>0</v>
      </c>
      <c r="F53" s="3">
        <v>0</v>
      </c>
      <c r="G53" s="3">
        <v>0</v>
      </c>
      <c r="H53" s="4">
        <f t="shared" si="2"/>
        <v>33450</v>
      </c>
      <c r="I53" s="4">
        <f t="shared" si="3"/>
        <v>1628552</v>
      </c>
    </row>
    <row r="54" spans="1:9" ht="15">
      <c r="A54" s="2">
        <v>45</v>
      </c>
      <c r="B54" s="2" t="s">
        <v>57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4">
        <f t="shared" si="2"/>
        <v>0</v>
      </c>
      <c r="I54" s="4">
        <f t="shared" si="3"/>
        <v>1628552</v>
      </c>
    </row>
    <row r="55" spans="1:9" ht="15">
      <c r="A55" s="2">
        <v>46</v>
      </c>
      <c r="B55" s="2" t="s">
        <v>58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4">
        <f t="shared" si="2"/>
        <v>0</v>
      </c>
      <c r="I55" s="4">
        <f t="shared" si="3"/>
        <v>1628552</v>
      </c>
    </row>
    <row r="56" spans="1:9" ht="15">
      <c r="A56" s="2">
        <v>47</v>
      </c>
      <c r="B56" s="2" t="s">
        <v>59</v>
      </c>
      <c r="C56" s="3">
        <v>0</v>
      </c>
      <c r="D56" s="3">
        <v>58906</v>
      </c>
      <c r="E56" s="3">
        <v>0</v>
      </c>
      <c r="F56" s="3">
        <v>0</v>
      </c>
      <c r="G56" s="3">
        <v>0</v>
      </c>
      <c r="H56" s="4">
        <f t="shared" si="2"/>
        <v>58906</v>
      </c>
      <c r="I56" s="4">
        <f t="shared" si="3"/>
        <v>1687458</v>
      </c>
    </row>
    <row r="57" spans="1:9" ht="15">
      <c r="A57" s="2">
        <v>48</v>
      </c>
      <c r="B57" s="2" t="s">
        <v>60</v>
      </c>
      <c r="C57" s="3">
        <v>28712</v>
      </c>
      <c r="D57" s="3">
        <v>0</v>
      </c>
      <c r="E57" s="3">
        <v>10718</v>
      </c>
      <c r="F57" s="3">
        <v>0</v>
      </c>
      <c r="G57" s="3">
        <v>0</v>
      </c>
      <c r="H57" s="4">
        <f t="shared" si="2"/>
        <v>39430</v>
      </c>
      <c r="I57" s="4">
        <f t="shared" si="3"/>
        <v>1726888</v>
      </c>
    </row>
    <row r="58" spans="1:9" ht="15">
      <c r="A58" s="2">
        <v>49</v>
      </c>
      <c r="B58" s="2" t="s">
        <v>61</v>
      </c>
      <c r="C58" s="3">
        <v>7586</v>
      </c>
      <c r="D58" s="3">
        <v>18288</v>
      </c>
      <c r="E58" s="3">
        <v>520</v>
      </c>
      <c r="F58" s="3">
        <v>0</v>
      </c>
      <c r="G58" s="3">
        <v>0</v>
      </c>
      <c r="H58" s="4">
        <f t="shared" si="2"/>
        <v>26394</v>
      </c>
      <c r="I58" s="4">
        <f t="shared" si="3"/>
        <v>1753282</v>
      </c>
    </row>
    <row r="59" spans="1:9" ht="15">
      <c r="A59" s="2">
        <v>50</v>
      </c>
      <c r="B59" s="2" t="s">
        <v>62</v>
      </c>
      <c r="C59" s="3">
        <v>0</v>
      </c>
      <c r="D59" s="3">
        <v>49314</v>
      </c>
      <c r="E59" s="3">
        <v>0</v>
      </c>
      <c r="F59" s="3">
        <v>13479</v>
      </c>
      <c r="G59" s="3">
        <v>0</v>
      </c>
      <c r="H59" s="4">
        <f t="shared" si="2"/>
        <v>62793</v>
      </c>
      <c r="I59" s="4">
        <f t="shared" si="3"/>
        <v>1816075</v>
      </c>
    </row>
    <row r="60" spans="1:9" ht="15">
      <c r="A60" s="2">
        <v>51</v>
      </c>
      <c r="B60" s="2" t="s">
        <v>63</v>
      </c>
      <c r="C60" s="3">
        <v>0</v>
      </c>
      <c r="D60" s="3">
        <v>43762</v>
      </c>
      <c r="E60" s="3">
        <v>0</v>
      </c>
      <c r="F60" s="3">
        <v>0</v>
      </c>
      <c r="G60" s="3">
        <v>0</v>
      </c>
      <c r="H60" s="4">
        <f t="shared" si="2"/>
        <v>43762</v>
      </c>
      <c r="I60" s="4">
        <f t="shared" si="3"/>
        <v>1859837</v>
      </c>
    </row>
    <row r="61" spans="1:9" ht="15">
      <c r="A61" s="2">
        <v>52</v>
      </c>
      <c r="B61" s="2" t="s">
        <v>64</v>
      </c>
      <c r="C61" s="3">
        <v>0</v>
      </c>
      <c r="D61" s="3">
        <v>118083</v>
      </c>
      <c r="E61" s="3">
        <v>5223</v>
      </c>
      <c r="F61" s="3">
        <v>0</v>
      </c>
      <c r="G61" s="3">
        <v>0</v>
      </c>
      <c r="H61" s="4">
        <f t="shared" si="2"/>
        <v>123306</v>
      </c>
      <c r="I61" s="4">
        <f t="shared" si="3"/>
        <v>1983143</v>
      </c>
    </row>
    <row r="62" spans="1:9" ht="15">
      <c r="A62" s="2" t="s">
        <v>65</v>
      </c>
      <c r="B62" s="2" t="s">
        <v>66</v>
      </c>
      <c r="C62" s="4">
        <f aca="true" t="shared" si="4" ref="C62:H62">SUM(C10:C61)</f>
        <v>98917</v>
      </c>
      <c r="D62" s="4">
        <f t="shared" si="4"/>
        <v>1637512</v>
      </c>
      <c r="E62" s="4">
        <f t="shared" si="4"/>
        <v>112216</v>
      </c>
      <c r="F62" s="4">
        <f t="shared" si="4"/>
        <v>103324</v>
      </c>
      <c r="G62" s="4">
        <f t="shared" si="4"/>
        <v>31174</v>
      </c>
      <c r="H62" s="4">
        <f t="shared" si="4"/>
        <v>1983143</v>
      </c>
      <c r="I62" s="4"/>
    </row>
  </sheetData>
  <sheetProtection/>
  <mergeCells count="3">
    <mergeCell ref="A6:I6"/>
    <mergeCell ref="A7:I7"/>
    <mergeCell ref="A8:I8"/>
  </mergeCells>
  <printOptions horizontalCentered="1"/>
  <pageMargins left="0.7086614173228347" right="0.7086614173228347" top="0.28" bottom="0.27" header="0.31496062992125984" footer="0.31496062992125984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Swanepoel</dc:creator>
  <cp:keywords/>
  <dc:description/>
  <cp:lastModifiedBy>Lynette Steyn</cp:lastModifiedBy>
  <cp:lastPrinted>2015-11-19T11:09:27Z</cp:lastPrinted>
  <dcterms:created xsi:type="dcterms:W3CDTF">2015-11-19T11:06:54Z</dcterms:created>
  <dcterms:modified xsi:type="dcterms:W3CDTF">2016-09-09T07:36:02Z</dcterms:modified>
  <cp:category/>
  <cp:version/>
  <cp:contentType/>
  <cp:contentStatus/>
</cp:coreProperties>
</file>