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<sst xmlns="http://schemas.openxmlformats.org/spreadsheetml/2006/main" count="248" uniqueCount="64">
  <si>
    <t>WHEAT: RSA EXPORTS - 2023/24 SEASON</t>
  </si>
  <si>
    <t>KORING: RSA UITVOERE - 2023/24 SEISOEN</t>
  </si>
  <si>
    <t/>
  </si>
  <si>
    <t>Week</t>
  </si>
  <si>
    <t>BOTSWANA</t>
  </si>
  <si>
    <t>LESOTHO</t>
  </si>
  <si>
    <t>NAMIBIA</t>
  </si>
  <si>
    <t>ZAMBIA</t>
  </si>
  <si>
    <t>ZIMBABWE</t>
  </si>
  <si>
    <t>30 Sep - 06 Oct/Okt 2023</t>
  </si>
  <si>
    <t>07 Oct/Okt - 13 Oct/Okt 2023</t>
  </si>
  <si>
    <t>14 Oct/Okt - 20 Oct/Okt 2023</t>
  </si>
  <si>
    <t>21 Oct/Okt - 27 Oct/Okt 2023</t>
  </si>
  <si>
    <t>28 Oct/Okt - 03 Nov 2023</t>
  </si>
  <si>
    <t>04 Nov - 10 Nov 2023</t>
  </si>
  <si>
    <t>11 Nov - 17 Nov 2023</t>
  </si>
  <si>
    <t>18 Nov - 24 Nov 2023</t>
  </si>
  <si>
    <t>25 Nov - 01 Dec/Des 2023</t>
  </si>
  <si>
    <t>02 Dec/Des - 08 Dec/Des 2023</t>
  </si>
  <si>
    <t>09 Dec/Des - 15 Dec/Des 2023</t>
  </si>
  <si>
    <t>16 Dec/Des - 22 Dec/Des 2023</t>
  </si>
  <si>
    <t>23 Dec/Des - 29 Dec/Des 2023</t>
  </si>
  <si>
    <t>30 Dec/Des - 05 Jan 2024</t>
  </si>
  <si>
    <t>06 Jan - 12 Jan 2024</t>
  </si>
  <si>
    <t>13 Jan - 19 Jan 2024</t>
  </si>
  <si>
    <t>20 Jan - 26 Jan 2024</t>
  </si>
  <si>
    <t>27 Jan - 02 Feb 2024</t>
  </si>
  <si>
    <t>03 Feb - 09 Feb 2024</t>
  </si>
  <si>
    <t>10 Feb - 16 Feb 2024</t>
  </si>
  <si>
    <t>17 Feb - 23 Feb 2024</t>
  </si>
  <si>
    <t>24 Feb - 01 Mar 2024</t>
  </si>
  <si>
    <t>02 Mar - 08 Mar 2024</t>
  </si>
  <si>
    <t>09 Mar - 15 Mar 2024</t>
  </si>
  <si>
    <t>16 Mar - 22 Mar 2024</t>
  </si>
  <si>
    <t>23 Mar - 29 Mar 2024</t>
  </si>
  <si>
    <t>30 Mar - 05 Apr 2024</t>
  </si>
  <si>
    <t>06 Apr - 12 Apr 2024</t>
  </si>
  <si>
    <t>Total</t>
  </si>
  <si>
    <t>WHEAT: WEEKLY IMPORTS FOR RSA - 2023/24 SEASON</t>
  </si>
  <si>
    <t>KORING: WEEKLIKSE INVOERE VIR RSA - 2023/24 SEISOEN</t>
  </si>
  <si>
    <t>ARGENTINA</t>
  </si>
  <si>
    <t>AUSTRALIA</t>
  </si>
  <si>
    <t>CANADA</t>
  </si>
  <si>
    <t>ESTONIA</t>
  </si>
  <si>
    <t>LATVIA</t>
  </si>
  <si>
    <t>LITHUANIA</t>
  </si>
  <si>
    <t>POLAND</t>
  </si>
  <si>
    <t>RUSSIAN FEDERATION</t>
  </si>
  <si>
    <t>UNITED STATES</t>
  </si>
  <si>
    <t>WHEAT: WEEKLY IMPORTS FOR OTHER COUNTRIES - 2023/24 SEASON</t>
  </si>
  <si>
    <t>KORING: WEEKLIKSE INVOERE VIR ANDER LANDE - 2023/24 SEISOEN</t>
  </si>
  <si>
    <t>WHEAT: EXPORTS OF IMPORTED WHEAT - 2023/24 SEASON</t>
  </si>
  <si>
    <t>KORING: UITVOERE VAN INGEVOERDE KORING - 2023/24 SEISOEN</t>
  </si>
  <si>
    <t>ESWATINI (SWAZILAND)</t>
  </si>
  <si>
    <t>WHEAT: WEEKLY IMPORT PER HARBOUR - 2023/24 SEASON</t>
  </si>
  <si>
    <t>KORING: WEEKLIKSE INVOER PER HAWE - 2023/24 SEISOEN</t>
  </si>
  <si>
    <t>Cape Town</t>
  </si>
  <si>
    <t>Durban</t>
  </si>
  <si>
    <t>Port Elizabeth</t>
  </si>
  <si>
    <t>Richards Bay</t>
  </si>
  <si>
    <t>WHEAT: WEEKLY EXPORT PER HARBOUR - 2023/24 SEASON</t>
  </si>
  <si>
    <t>KORING: WEEKLIKSE UITVOER PER HAWE - 2023/24 SEISOEN</t>
  </si>
  <si>
    <t>Week Total/Totaal</t>
  </si>
  <si>
    <t>Progressive Total/Totaal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</si>
</sst>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Aptos Narrow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7</xdr:col>
      <xdr:colOff>28575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162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7</xdr:col>
      <xdr:colOff>66675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0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7</xdr:col>
      <xdr:colOff>0</xdr:colOff>
      <xdr:row>4</xdr:row>
      <xdr:rowOff>19050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1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647700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76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809625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24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819150</xdr:colOff>
      <xdr:row>4</xdr:row>
      <xdr:rowOff>19050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34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8"/>
  <sheetViews>
    <sheetView tabSelected="1" zoomScalePageLayoutView="0" workbookViewId="0" topLeftCell="A1">
      <pane xSplit="8" ySplit="9" topLeftCell="I3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" sqref="I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7109375" style="0" customWidth="1"/>
    <col min="4" max="4" width="10.8515625" style="0" customWidth="1"/>
    <col min="5" max="5" width="10.28125" style="0" customWidth="1"/>
    <col min="6" max="6" width="10.00390625" style="0" customWidth="1"/>
    <col min="7" max="7" width="12.57421875" style="0" customWidth="1"/>
    <col min="8" max="8" width="29.140625" style="0" customWidth="1"/>
    <col min="9" max="9" width="22.28125" style="0" customWidth="1"/>
  </cols>
  <sheetData>
    <row r="6" spans="1:9" ht="15">
      <c r="A6" s="4" t="s">
        <v>0</v>
      </c>
      <c r="B6" s="5"/>
      <c r="C6" s="5"/>
      <c r="D6" s="5"/>
      <c r="E6" s="5"/>
      <c r="F6" s="5"/>
      <c r="G6" s="5"/>
      <c r="H6" s="5"/>
      <c r="I6" s="6"/>
    </row>
    <row r="7" spans="1:9" ht="15">
      <c r="A7" s="4" t="s">
        <v>1</v>
      </c>
      <c r="B7" s="5"/>
      <c r="C7" s="5"/>
      <c r="D7" s="5"/>
      <c r="E7" s="5"/>
      <c r="F7" s="5"/>
      <c r="G7" s="5"/>
      <c r="H7" s="5"/>
      <c r="I7" s="6"/>
    </row>
    <row r="8" spans="1:9" ht="14.2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4.2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62</v>
      </c>
      <c r="I9" s="1" t="s">
        <v>63</v>
      </c>
    </row>
    <row r="10" spans="1:9" ht="14.25">
      <c r="A10" s="3">
        <v>1</v>
      </c>
      <c r="B10" s="3" t="s">
        <v>9</v>
      </c>
      <c r="C10" s="2">
        <v>0</v>
      </c>
      <c r="D10" s="2">
        <v>144</v>
      </c>
      <c r="E10" s="2">
        <v>557</v>
      </c>
      <c r="F10" s="2">
        <v>0</v>
      </c>
      <c r="G10" s="2">
        <v>89</v>
      </c>
      <c r="H10" s="3">
        <f>SUM(C10:G10)</f>
        <v>790</v>
      </c>
      <c r="I10" s="3">
        <f>H10</f>
        <v>790</v>
      </c>
    </row>
    <row r="11" spans="1:9" ht="14.25">
      <c r="A11" s="3">
        <v>2</v>
      </c>
      <c r="B11" s="3" t="s">
        <v>10</v>
      </c>
      <c r="C11" s="2">
        <v>0</v>
      </c>
      <c r="D11" s="2">
        <v>0</v>
      </c>
      <c r="E11" s="2">
        <v>253</v>
      </c>
      <c r="F11" s="2">
        <v>0</v>
      </c>
      <c r="G11" s="2">
        <v>750</v>
      </c>
      <c r="H11" s="3">
        <f>SUM(C11:G11)</f>
        <v>1003</v>
      </c>
      <c r="I11" s="3">
        <f aca="true" t="shared" si="0" ref="I11:I37">H11+I10</f>
        <v>1793</v>
      </c>
    </row>
    <row r="12" spans="1:9" ht="14.2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715</v>
      </c>
      <c r="H12" s="3">
        <f>SUM(C12:G12)</f>
        <v>715</v>
      </c>
      <c r="I12" s="3">
        <f t="shared" si="0"/>
        <v>2508</v>
      </c>
    </row>
    <row r="13" spans="1:9" ht="14.25">
      <c r="A13" s="3">
        <v>4</v>
      </c>
      <c r="B13" s="3" t="s">
        <v>12</v>
      </c>
      <c r="C13" s="2">
        <v>0</v>
      </c>
      <c r="D13" s="2">
        <v>34</v>
      </c>
      <c r="E13" s="2">
        <v>255</v>
      </c>
      <c r="F13" s="2">
        <v>0</v>
      </c>
      <c r="G13" s="2">
        <v>1538</v>
      </c>
      <c r="H13" s="3">
        <f>SUM(C13:G13)</f>
        <v>1827</v>
      </c>
      <c r="I13" s="3">
        <f t="shared" si="0"/>
        <v>4335</v>
      </c>
    </row>
    <row r="14" spans="1:9" ht="14.25">
      <c r="A14" s="3">
        <v>5</v>
      </c>
      <c r="B14" s="3" t="s">
        <v>13</v>
      </c>
      <c r="C14" s="2">
        <v>412</v>
      </c>
      <c r="D14" s="2">
        <v>0</v>
      </c>
      <c r="E14" s="2">
        <v>146</v>
      </c>
      <c r="F14" s="2">
        <v>0</v>
      </c>
      <c r="G14" s="2">
        <v>2609</v>
      </c>
      <c r="H14" s="3">
        <f>SUM(C14:G14)</f>
        <v>3167</v>
      </c>
      <c r="I14" s="3">
        <f t="shared" si="0"/>
        <v>7502</v>
      </c>
    </row>
    <row r="15" spans="1:9" ht="14.25">
      <c r="A15" s="3">
        <v>6</v>
      </c>
      <c r="B15" s="3" t="s">
        <v>14</v>
      </c>
      <c r="C15" s="2">
        <v>140</v>
      </c>
      <c r="D15" s="2">
        <v>286</v>
      </c>
      <c r="E15" s="2">
        <v>0</v>
      </c>
      <c r="F15" s="2">
        <v>0</v>
      </c>
      <c r="G15" s="2">
        <v>1682</v>
      </c>
      <c r="H15" s="3">
        <f>SUM(C15:G15)</f>
        <v>2108</v>
      </c>
      <c r="I15" s="3">
        <f t="shared" si="0"/>
        <v>9610</v>
      </c>
    </row>
    <row r="16" spans="1:9" ht="14.25">
      <c r="A16" s="3">
        <v>7</v>
      </c>
      <c r="B16" s="3" t="s">
        <v>15</v>
      </c>
      <c r="C16" s="2">
        <v>203</v>
      </c>
      <c r="D16" s="2">
        <v>0</v>
      </c>
      <c r="E16" s="2">
        <v>291</v>
      </c>
      <c r="F16" s="2">
        <v>0</v>
      </c>
      <c r="G16" s="2">
        <v>2888</v>
      </c>
      <c r="H16" s="3">
        <f>SUM(C16:G16)</f>
        <v>3382</v>
      </c>
      <c r="I16" s="3">
        <f t="shared" si="0"/>
        <v>12992</v>
      </c>
    </row>
    <row r="17" spans="1:9" ht="14.25">
      <c r="A17" s="3">
        <v>8</v>
      </c>
      <c r="B17" s="3" t="s">
        <v>16</v>
      </c>
      <c r="C17" s="2">
        <v>69</v>
      </c>
      <c r="D17" s="2">
        <v>0</v>
      </c>
      <c r="E17" s="2">
        <v>0</v>
      </c>
      <c r="F17" s="2">
        <v>0</v>
      </c>
      <c r="G17" s="2">
        <v>2132</v>
      </c>
      <c r="H17" s="3">
        <f>SUM(C17:G17)</f>
        <v>2201</v>
      </c>
      <c r="I17" s="3">
        <f t="shared" si="0"/>
        <v>15193</v>
      </c>
    </row>
    <row r="18" spans="1:9" ht="14.25">
      <c r="A18" s="3">
        <v>9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1200</v>
      </c>
      <c r="H18" s="3">
        <f>SUM(C18:G18)</f>
        <v>1200</v>
      </c>
      <c r="I18" s="3">
        <f t="shared" si="0"/>
        <v>16393</v>
      </c>
    </row>
    <row r="19" spans="1:9" ht="14.25">
      <c r="A19" s="3">
        <v>10</v>
      </c>
      <c r="B19" s="3" t="s">
        <v>18</v>
      </c>
      <c r="C19" s="2">
        <v>522</v>
      </c>
      <c r="D19" s="2">
        <v>1599</v>
      </c>
      <c r="E19" s="2">
        <v>107</v>
      </c>
      <c r="F19" s="2">
        <v>0</v>
      </c>
      <c r="G19" s="2">
        <v>1720</v>
      </c>
      <c r="H19" s="3">
        <f>SUM(C19:G19)</f>
        <v>3948</v>
      </c>
      <c r="I19" s="3">
        <f t="shared" si="0"/>
        <v>20341</v>
      </c>
    </row>
    <row r="20" spans="1:9" ht="14.25">
      <c r="A20" s="3">
        <v>11</v>
      </c>
      <c r="B20" s="3" t="s">
        <v>19</v>
      </c>
      <c r="C20" s="2">
        <v>677</v>
      </c>
      <c r="D20" s="2">
        <v>2327</v>
      </c>
      <c r="E20" s="2">
        <v>770</v>
      </c>
      <c r="F20" s="2">
        <v>0</v>
      </c>
      <c r="G20" s="2">
        <v>1060</v>
      </c>
      <c r="H20" s="3">
        <f>SUM(C20:G20)</f>
        <v>4834</v>
      </c>
      <c r="I20" s="3">
        <f t="shared" si="0"/>
        <v>25175</v>
      </c>
    </row>
    <row r="21" spans="1:9" ht="14.25">
      <c r="A21" s="3">
        <v>12</v>
      </c>
      <c r="B21" s="3" t="s">
        <v>20</v>
      </c>
      <c r="C21" s="2">
        <v>179</v>
      </c>
      <c r="D21" s="2">
        <v>970</v>
      </c>
      <c r="E21" s="2">
        <v>109</v>
      </c>
      <c r="F21" s="2">
        <v>0</v>
      </c>
      <c r="G21" s="2">
        <v>2360</v>
      </c>
      <c r="H21" s="3">
        <f>SUM(C21:G21)</f>
        <v>3618</v>
      </c>
      <c r="I21" s="3">
        <f t="shared" si="0"/>
        <v>28793</v>
      </c>
    </row>
    <row r="22" spans="1:9" ht="14.25">
      <c r="A22" s="3">
        <v>13</v>
      </c>
      <c r="B22" s="3" t="s">
        <v>21</v>
      </c>
      <c r="C22" s="2">
        <v>35</v>
      </c>
      <c r="D22" s="2">
        <v>214</v>
      </c>
      <c r="E22" s="2">
        <v>1482</v>
      </c>
      <c r="F22" s="2">
        <v>0</v>
      </c>
      <c r="G22" s="2">
        <v>648</v>
      </c>
      <c r="H22" s="3">
        <f>SUM(C22:G22)</f>
        <v>2379</v>
      </c>
      <c r="I22" s="3">
        <f t="shared" si="0"/>
        <v>31172</v>
      </c>
    </row>
    <row r="23" spans="1:9" ht="14.25">
      <c r="A23" s="3">
        <v>14</v>
      </c>
      <c r="B23" s="3" t="s">
        <v>22</v>
      </c>
      <c r="C23" s="2">
        <v>664</v>
      </c>
      <c r="D23" s="2">
        <v>568</v>
      </c>
      <c r="E23" s="2">
        <v>0</v>
      </c>
      <c r="F23" s="2">
        <v>0</v>
      </c>
      <c r="G23" s="2">
        <v>1136</v>
      </c>
      <c r="H23" s="3">
        <f>SUM(C23:G23)</f>
        <v>2368</v>
      </c>
      <c r="I23" s="3">
        <f t="shared" si="0"/>
        <v>33540</v>
      </c>
    </row>
    <row r="24" spans="1:9" ht="14.25">
      <c r="A24" s="3">
        <v>15</v>
      </c>
      <c r="B24" s="3" t="s">
        <v>23</v>
      </c>
      <c r="C24" s="2">
        <v>1850</v>
      </c>
      <c r="D24" s="2">
        <v>1492</v>
      </c>
      <c r="E24" s="2">
        <v>592</v>
      </c>
      <c r="F24" s="2">
        <v>0</v>
      </c>
      <c r="G24" s="2">
        <v>558</v>
      </c>
      <c r="H24" s="3">
        <f>SUM(C24:G24)</f>
        <v>4492</v>
      </c>
      <c r="I24" s="3">
        <f t="shared" si="0"/>
        <v>38032</v>
      </c>
    </row>
    <row r="25" spans="1:9" ht="14.25">
      <c r="A25" s="3">
        <v>16</v>
      </c>
      <c r="B25" s="3" t="s">
        <v>24</v>
      </c>
      <c r="C25" s="2">
        <v>3838</v>
      </c>
      <c r="D25" s="2">
        <v>1857</v>
      </c>
      <c r="E25" s="2">
        <v>192</v>
      </c>
      <c r="F25" s="2">
        <v>0</v>
      </c>
      <c r="G25" s="2">
        <v>285</v>
      </c>
      <c r="H25" s="3">
        <f>SUM(C25:G25)</f>
        <v>6172</v>
      </c>
      <c r="I25" s="3">
        <f t="shared" si="0"/>
        <v>44204</v>
      </c>
    </row>
    <row r="26" spans="1:9" ht="14.25">
      <c r="A26" s="3">
        <v>17</v>
      </c>
      <c r="B26" s="3" t="s">
        <v>25</v>
      </c>
      <c r="C26" s="2">
        <v>3236</v>
      </c>
      <c r="D26" s="2">
        <v>3541</v>
      </c>
      <c r="E26" s="2">
        <v>0</v>
      </c>
      <c r="F26" s="2">
        <v>0</v>
      </c>
      <c r="G26" s="2">
        <v>286</v>
      </c>
      <c r="H26" s="3">
        <f>SUM(C26:G26)</f>
        <v>7063</v>
      </c>
      <c r="I26" s="3">
        <f t="shared" si="0"/>
        <v>51267</v>
      </c>
    </row>
    <row r="27" spans="1:9" ht="14.25">
      <c r="A27" s="3">
        <v>18</v>
      </c>
      <c r="B27" s="3" t="s">
        <v>26</v>
      </c>
      <c r="C27" s="2">
        <v>2153</v>
      </c>
      <c r="D27" s="2">
        <v>1497</v>
      </c>
      <c r="E27" s="2">
        <v>0</v>
      </c>
      <c r="F27" s="2">
        <v>0</v>
      </c>
      <c r="G27" s="2">
        <v>176</v>
      </c>
      <c r="H27" s="3">
        <f>SUM(C27:G27)</f>
        <v>3826</v>
      </c>
      <c r="I27" s="3">
        <f t="shared" si="0"/>
        <v>55093</v>
      </c>
    </row>
    <row r="28" spans="1:9" ht="14.25">
      <c r="A28" s="3">
        <v>19</v>
      </c>
      <c r="B28" s="3" t="s">
        <v>27</v>
      </c>
      <c r="C28" s="2">
        <v>1272</v>
      </c>
      <c r="D28" s="2">
        <v>2779</v>
      </c>
      <c r="E28" s="2">
        <v>0</v>
      </c>
      <c r="F28" s="2">
        <v>0</v>
      </c>
      <c r="G28" s="2">
        <v>35</v>
      </c>
      <c r="H28" s="3">
        <f>SUM(C28:G28)</f>
        <v>4086</v>
      </c>
      <c r="I28" s="3">
        <f t="shared" si="0"/>
        <v>59179</v>
      </c>
    </row>
    <row r="29" spans="1:9" ht="14.25">
      <c r="A29" s="3">
        <v>20</v>
      </c>
      <c r="B29" s="3" t="s">
        <v>28</v>
      </c>
      <c r="C29" s="2">
        <v>1189</v>
      </c>
      <c r="D29" s="2">
        <v>2165</v>
      </c>
      <c r="E29" s="2">
        <v>0</v>
      </c>
      <c r="F29" s="2">
        <v>880</v>
      </c>
      <c r="G29" s="2">
        <v>0</v>
      </c>
      <c r="H29" s="3">
        <f>SUM(C29:G29)</f>
        <v>4234</v>
      </c>
      <c r="I29" s="3">
        <f t="shared" si="0"/>
        <v>63413</v>
      </c>
    </row>
    <row r="30" spans="1:9" ht="14.25">
      <c r="A30" s="3">
        <v>21</v>
      </c>
      <c r="B30" s="3" t="s">
        <v>29</v>
      </c>
      <c r="C30" s="2">
        <v>1817</v>
      </c>
      <c r="D30" s="2">
        <v>3471</v>
      </c>
      <c r="E30" s="2">
        <v>0</v>
      </c>
      <c r="F30" s="2">
        <v>0</v>
      </c>
      <c r="G30" s="2">
        <v>592</v>
      </c>
      <c r="H30" s="3">
        <f>SUM(C30:G30)</f>
        <v>5880</v>
      </c>
      <c r="I30" s="3">
        <f t="shared" si="0"/>
        <v>69293</v>
      </c>
    </row>
    <row r="31" spans="1:9" ht="14.25">
      <c r="A31" s="3">
        <v>22</v>
      </c>
      <c r="B31" s="3" t="s">
        <v>30</v>
      </c>
      <c r="C31" s="2">
        <v>1398</v>
      </c>
      <c r="D31" s="2">
        <v>2645</v>
      </c>
      <c r="E31" s="2">
        <v>0</v>
      </c>
      <c r="F31" s="2">
        <v>0</v>
      </c>
      <c r="G31" s="2">
        <v>1365</v>
      </c>
      <c r="H31" s="3">
        <f>SUM(C31:G31)</f>
        <v>5408</v>
      </c>
      <c r="I31" s="3">
        <f t="shared" si="0"/>
        <v>74701</v>
      </c>
    </row>
    <row r="32" spans="1:9" ht="14.25">
      <c r="A32" s="3">
        <v>23</v>
      </c>
      <c r="B32" s="3" t="s">
        <v>31</v>
      </c>
      <c r="C32" s="2">
        <v>1536</v>
      </c>
      <c r="D32" s="2">
        <v>2080</v>
      </c>
      <c r="E32" s="2">
        <v>0</v>
      </c>
      <c r="F32" s="2">
        <v>0</v>
      </c>
      <c r="G32" s="2">
        <v>2189</v>
      </c>
      <c r="H32" s="3">
        <f>SUM(C32:G32)</f>
        <v>5805</v>
      </c>
      <c r="I32" s="3">
        <f t="shared" si="0"/>
        <v>80506</v>
      </c>
    </row>
    <row r="33" spans="1:9" ht="14.25">
      <c r="A33" s="3">
        <v>24</v>
      </c>
      <c r="B33" s="3" t="s">
        <v>32</v>
      </c>
      <c r="C33" s="2">
        <v>1454</v>
      </c>
      <c r="D33" s="2">
        <v>978</v>
      </c>
      <c r="E33" s="2">
        <v>0</v>
      </c>
      <c r="F33" s="2">
        <v>0</v>
      </c>
      <c r="G33" s="2">
        <v>1586</v>
      </c>
      <c r="H33" s="3">
        <f>SUM(C33:G33)</f>
        <v>4018</v>
      </c>
      <c r="I33" s="3">
        <f t="shared" si="0"/>
        <v>84524</v>
      </c>
    </row>
    <row r="34" spans="1:9" ht="14.25">
      <c r="A34" s="3">
        <v>25</v>
      </c>
      <c r="B34" s="3" t="s">
        <v>33</v>
      </c>
      <c r="C34" s="2">
        <v>1241</v>
      </c>
      <c r="D34" s="2">
        <v>144</v>
      </c>
      <c r="E34" s="2">
        <v>0</v>
      </c>
      <c r="F34" s="2">
        <v>865</v>
      </c>
      <c r="G34" s="2">
        <v>825</v>
      </c>
      <c r="H34" s="3">
        <f>SUM(C34:G34)</f>
        <v>3075</v>
      </c>
      <c r="I34" s="3">
        <f t="shared" si="0"/>
        <v>87599</v>
      </c>
    </row>
    <row r="35" spans="1:9" ht="14.25">
      <c r="A35" s="3">
        <v>26</v>
      </c>
      <c r="B35" s="3" t="s">
        <v>34</v>
      </c>
      <c r="C35" s="2">
        <v>747</v>
      </c>
      <c r="D35" s="2">
        <v>0</v>
      </c>
      <c r="E35" s="2">
        <v>147</v>
      </c>
      <c r="F35" s="2">
        <v>683</v>
      </c>
      <c r="G35" s="2">
        <v>766</v>
      </c>
      <c r="H35" s="3">
        <f>SUM(C35:G35)</f>
        <v>2343</v>
      </c>
      <c r="I35" s="3">
        <f t="shared" si="0"/>
        <v>89942</v>
      </c>
    </row>
    <row r="36" spans="1:9" ht="14.25">
      <c r="A36" s="3">
        <v>27</v>
      </c>
      <c r="B36" s="3" t="s">
        <v>35</v>
      </c>
      <c r="C36" s="2">
        <v>845</v>
      </c>
      <c r="D36" s="2">
        <v>608</v>
      </c>
      <c r="E36" s="2">
        <v>147</v>
      </c>
      <c r="F36" s="2">
        <v>802</v>
      </c>
      <c r="G36" s="2">
        <v>1084</v>
      </c>
      <c r="H36" s="3">
        <f>SUM(C36:G36)</f>
        <v>3486</v>
      </c>
      <c r="I36" s="3">
        <f t="shared" si="0"/>
        <v>93428</v>
      </c>
    </row>
    <row r="37" spans="1:9" ht="14.25">
      <c r="A37" s="3">
        <v>28</v>
      </c>
      <c r="B37" s="3" t="s">
        <v>36</v>
      </c>
      <c r="C37" s="2">
        <v>1095</v>
      </c>
      <c r="D37" s="2">
        <v>762</v>
      </c>
      <c r="E37" s="2">
        <v>0</v>
      </c>
      <c r="F37" s="2">
        <v>1152</v>
      </c>
      <c r="G37" s="2">
        <v>1315</v>
      </c>
      <c r="H37" s="3">
        <f>SUM(C37:G37)</f>
        <v>4324</v>
      </c>
      <c r="I37" s="3">
        <f t="shared" si="0"/>
        <v>97752</v>
      </c>
    </row>
    <row r="38" spans="1:9" ht="14.25">
      <c r="A38" s="3" t="s">
        <v>2</v>
      </c>
      <c r="B38" s="3" t="s">
        <v>37</v>
      </c>
      <c r="C38" s="3">
        <f>SUM(C10:C37)</f>
        <v>26572</v>
      </c>
      <c r="D38" s="3">
        <f>SUM(D10:D37)</f>
        <v>30161</v>
      </c>
      <c r="E38" s="3">
        <f>SUM(E10:E37)</f>
        <v>5048</v>
      </c>
      <c r="F38" s="3">
        <f>SUM(F10:F37)</f>
        <v>4382</v>
      </c>
      <c r="G38" s="3">
        <f>SUM(G10:G37)</f>
        <v>31589</v>
      </c>
      <c r="H38" s="3">
        <f>SUM(H10:H37)</f>
        <v>97752</v>
      </c>
      <c r="I38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38"/>
  <sheetViews>
    <sheetView zoomScalePageLayoutView="0" workbookViewId="0" topLeftCell="A1">
      <pane xSplit="12" ySplit="9" topLeftCell="M31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M10" sqref="M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3.28125" style="0" customWidth="1"/>
    <col min="4" max="4" width="12.851562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7.00390625" style="0" customWidth="1"/>
    <col min="12" max="12" width="27.7109375" style="0" customWidth="1"/>
    <col min="13" max="13" width="28.28125" style="0" customWidth="1"/>
  </cols>
  <sheetData>
    <row r="6" spans="1:1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">
      <c r="A7" s="4" t="s">
        <v>39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4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4.25">
      <c r="A9" s="1"/>
      <c r="B9" s="1" t="s">
        <v>3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45</v>
      </c>
      <c r="I9" s="1" t="s">
        <v>46</v>
      </c>
      <c r="J9" s="1" t="s">
        <v>47</v>
      </c>
      <c r="K9" s="1" t="s">
        <v>48</v>
      </c>
      <c r="L9" s="1" t="s">
        <v>62</v>
      </c>
      <c r="M9" s="1" t="s">
        <v>63</v>
      </c>
    </row>
    <row r="10" spans="1:13" ht="14.2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57794</v>
      </c>
      <c r="J10" s="2">
        <v>7789</v>
      </c>
      <c r="K10" s="2">
        <v>10865</v>
      </c>
      <c r="L10" s="3">
        <f>SUM(C10:K10)</f>
        <v>76448</v>
      </c>
      <c r="M10" s="3">
        <f>L10</f>
        <v>76448</v>
      </c>
    </row>
    <row r="11" spans="1:13" ht="14.25">
      <c r="A11" s="3">
        <v>2</v>
      </c>
      <c r="B11" s="3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12324</v>
      </c>
      <c r="I11" s="2">
        <v>33039</v>
      </c>
      <c r="J11" s="2">
        <v>25211</v>
      </c>
      <c r="K11" s="2">
        <v>0</v>
      </c>
      <c r="L11" s="3">
        <f>SUM(C11:K11)</f>
        <v>70574</v>
      </c>
      <c r="M11" s="3">
        <f aca="true" t="shared" si="0" ref="M11:M37">L11+M10</f>
        <v>147022</v>
      </c>
    </row>
    <row r="12" spans="1:13" ht="14.2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11787</v>
      </c>
      <c r="I12" s="2">
        <v>41093</v>
      </c>
      <c r="J12" s="2">
        <v>12773</v>
      </c>
      <c r="K12" s="2">
        <v>0</v>
      </c>
      <c r="L12" s="3">
        <f>SUM(C12:K12)</f>
        <v>65653</v>
      </c>
      <c r="M12" s="3">
        <f t="shared" si="0"/>
        <v>212675</v>
      </c>
    </row>
    <row r="13" spans="1:13" ht="14.2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12760</v>
      </c>
      <c r="J13" s="2">
        <v>35554</v>
      </c>
      <c r="K13" s="2">
        <v>0</v>
      </c>
      <c r="L13" s="3">
        <f>SUM(C13:K13)</f>
        <v>48314</v>
      </c>
      <c r="M13" s="3">
        <f t="shared" si="0"/>
        <v>260989</v>
      </c>
    </row>
    <row r="14" spans="1:13" ht="14.2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34956</v>
      </c>
      <c r="I14" s="2">
        <v>19822</v>
      </c>
      <c r="J14" s="2">
        <v>0</v>
      </c>
      <c r="K14" s="2">
        <v>0</v>
      </c>
      <c r="L14" s="3">
        <f>SUM(C14:K14)</f>
        <v>54778</v>
      </c>
      <c r="M14" s="3">
        <f t="shared" si="0"/>
        <v>315767</v>
      </c>
    </row>
    <row r="15" spans="1:13" ht="14.25">
      <c r="A15" s="3">
        <v>6</v>
      </c>
      <c r="B15" s="3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23993</v>
      </c>
      <c r="I15" s="2">
        <v>0</v>
      </c>
      <c r="J15" s="2">
        <v>0</v>
      </c>
      <c r="K15" s="2">
        <v>0</v>
      </c>
      <c r="L15" s="3">
        <f>SUM(C15:K15)</f>
        <v>23993</v>
      </c>
      <c r="M15" s="3">
        <f t="shared" si="0"/>
        <v>339760</v>
      </c>
    </row>
    <row r="16" spans="1:13" ht="14.2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31761</v>
      </c>
      <c r="J16" s="2">
        <v>2435</v>
      </c>
      <c r="K16" s="2">
        <v>0</v>
      </c>
      <c r="L16" s="3">
        <f>SUM(C16:K16)</f>
        <v>34196</v>
      </c>
      <c r="M16" s="3">
        <f t="shared" si="0"/>
        <v>373956</v>
      </c>
    </row>
    <row r="17" spans="1:13" ht="14.2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14571</v>
      </c>
      <c r="H17" s="2">
        <v>0</v>
      </c>
      <c r="I17" s="2">
        <v>12099</v>
      </c>
      <c r="J17" s="2">
        <v>39767</v>
      </c>
      <c r="K17" s="2">
        <v>0</v>
      </c>
      <c r="L17" s="3">
        <f>SUM(C17:K17)</f>
        <v>66437</v>
      </c>
      <c r="M17" s="3">
        <f t="shared" si="0"/>
        <v>440393</v>
      </c>
    </row>
    <row r="18" spans="1:13" ht="14.25">
      <c r="A18" s="3">
        <v>9</v>
      </c>
      <c r="B18" s="3" t="s">
        <v>17</v>
      </c>
      <c r="C18" s="2">
        <v>0</v>
      </c>
      <c r="D18" s="2">
        <v>0</v>
      </c>
      <c r="E18" s="2">
        <v>4300</v>
      </c>
      <c r="F18" s="2">
        <v>0</v>
      </c>
      <c r="G18" s="2">
        <v>12257</v>
      </c>
      <c r="H18" s="2">
        <v>17715</v>
      </c>
      <c r="I18" s="2">
        <v>0</v>
      </c>
      <c r="J18" s="2">
        <v>3233</v>
      </c>
      <c r="K18" s="2">
        <v>0</v>
      </c>
      <c r="L18" s="3">
        <f>SUM(C18:K18)</f>
        <v>37505</v>
      </c>
      <c r="M18" s="3">
        <f t="shared" si="0"/>
        <v>477898</v>
      </c>
    </row>
    <row r="19" spans="1:13" ht="14.25">
      <c r="A19" s="3">
        <v>10</v>
      </c>
      <c r="B19" s="3" t="s">
        <v>18</v>
      </c>
      <c r="C19" s="2">
        <v>0</v>
      </c>
      <c r="D19" s="2">
        <v>0</v>
      </c>
      <c r="E19" s="2">
        <v>0</v>
      </c>
      <c r="F19" s="2">
        <v>0</v>
      </c>
      <c r="G19" s="2">
        <v>22447</v>
      </c>
      <c r="H19" s="2">
        <v>36209</v>
      </c>
      <c r="I19" s="2">
        <v>0</v>
      </c>
      <c r="J19" s="2">
        <v>0</v>
      </c>
      <c r="K19" s="2">
        <v>0</v>
      </c>
      <c r="L19" s="3">
        <f>SUM(C19:K19)</f>
        <v>58656</v>
      </c>
      <c r="M19" s="3">
        <f t="shared" si="0"/>
        <v>536554</v>
      </c>
    </row>
    <row r="20" spans="1:13" ht="14.2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29519</v>
      </c>
      <c r="H20" s="2">
        <v>0</v>
      </c>
      <c r="I20" s="2">
        <v>0</v>
      </c>
      <c r="J20" s="2">
        <v>0</v>
      </c>
      <c r="K20" s="2">
        <v>0</v>
      </c>
      <c r="L20" s="3">
        <f>SUM(C20:K20)</f>
        <v>29519</v>
      </c>
      <c r="M20" s="3">
        <f t="shared" si="0"/>
        <v>566073</v>
      </c>
    </row>
    <row r="21" spans="1:13" ht="14.2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>SUM(C21:K21)</f>
        <v>0</v>
      </c>
      <c r="M21" s="3">
        <f t="shared" si="0"/>
        <v>566073</v>
      </c>
    </row>
    <row r="22" spans="1:13" ht="14.25">
      <c r="A22" s="3">
        <v>13</v>
      </c>
      <c r="B22" s="3" t="s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>SUM(C22:K22)</f>
        <v>0</v>
      </c>
      <c r="M22" s="3">
        <f t="shared" si="0"/>
        <v>566073</v>
      </c>
    </row>
    <row r="23" spans="1:13" ht="14.25">
      <c r="A23" s="3">
        <v>14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>SUM(C23:K23)</f>
        <v>0</v>
      </c>
      <c r="M23" s="3">
        <f t="shared" si="0"/>
        <v>566073</v>
      </c>
    </row>
    <row r="24" spans="1:13" ht="14.25">
      <c r="A24" s="3">
        <v>15</v>
      </c>
      <c r="B24" s="3" t="s">
        <v>23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26148</v>
      </c>
      <c r="J24" s="2">
        <v>0</v>
      </c>
      <c r="K24" s="2">
        <v>0</v>
      </c>
      <c r="L24" s="3">
        <f>SUM(C24:K24)</f>
        <v>26148</v>
      </c>
      <c r="M24" s="3">
        <f t="shared" si="0"/>
        <v>592221</v>
      </c>
    </row>
    <row r="25" spans="1:13" ht="14.2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28180</v>
      </c>
      <c r="J25" s="2">
        <v>0</v>
      </c>
      <c r="K25" s="2">
        <v>0</v>
      </c>
      <c r="L25" s="3">
        <f>SUM(C25:K25)</f>
        <v>28180</v>
      </c>
      <c r="M25" s="3">
        <f t="shared" si="0"/>
        <v>620401</v>
      </c>
    </row>
    <row r="26" spans="1:13" ht="14.25">
      <c r="A26" s="3">
        <v>17</v>
      </c>
      <c r="B26" s="3" t="s">
        <v>25</v>
      </c>
      <c r="C26" s="2">
        <v>0</v>
      </c>
      <c r="D26" s="2">
        <v>0</v>
      </c>
      <c r="E26" s="2">
        <v>0</v>
      </c>
      <c r="F26" s="2">
        <v>0</v>
      </c>
      <c r="G26" s="2">
        <v>20172</v>
      </c>
      <c r="H26" s="2">
        <v>0</v>
      </c>
      <c r="I26" s="2">
        <v>0</v>
      </c>
      <c r="J26" s="2">
        <v>0</v>
      </c>
      <c r="K26" s="2">
        <v>0</v>
      </c>
      <c r="L26" s="3">
        <f>SUM(C26:K26)</f>
        <v>20172</v>
      </c>
      <c r="M26" s="3">
        <f t="shared" si="0"/>
        <v>640573</v>
      </c>
    </row>
    <row r="27" spans="1:13" ht="14.25">
      <c r="A27" s="3">
        <v>18</v>
      </c>
      <c r="B27" s="3" t="s">
        <v>26</v>
      </c>
      <c r="C27" s="2">
        <v>0</v>
      </c>
      <c r="D27" s="2">
        <v>0</v>
      </c>
      <c r="E27" s="2">
        <v>0</v>
      </c>
      <c r="F27" s="2">
        <v>20585</v>
      </c>
      <c r="G27" s="2">
        <v>30087</v>
      </c>
      <c r="H27" s="2">
        <v>0</v>
      </c>
      <c r="I27" s="2">
        <v>0</v>
      </c>
      <c r="J27" s="2">
        <v>0</v>
      </c>
      <c r="K27" s="2">
        <v>0</v>
      </c>
      <c r="L27" s="3">
        <f>SUM(C27:K27)</f>
        <v>50672</v>
      </c>
      <c r="M27" s="3">
        <f t="shared" si="0"/>
        <v>691245</v>
      </c>
    </row>
    <row r="28" spans="1:13" ht="14.25">
      <c r="A28" s="3">
        <v>19</v>
      </c>
      <c r="B28" s="3" t="s">
        <v>27</v>
      </c>
      <c r="C28" s="2">
        <v>0</v>
      </c>
      <c r="D28" s="2">
        <v>0</v>
      </c>
      <c r="E28" s="2">
        <v>0</v>
      </c>
      <c r="F28" s="2">
        <v>13825</v>
      </c>
      <c r="G28" s="2">
        <v>0</v>
      </c>
      <c r="H28" s="2">
        <v>22282</v>
      </c>
      <c r="I28" s="2">
        <v>0</v>
      </c>
      <c r="J28" s="2">
        <v>0</v>
      </c>
      <c r="K28" s="2">
        <v>0</v>
      </c>
      <c r="L28" s="3">
        <f>SUM(C28:K28)</f>
        <v>36107</v>
      </c>
      <c r="M28" s="3">
        <f t="shared" si="0"/>
        <v>727352</v>
      </c>
    </row>
    <row r="29" spans="1:13" ht="14.25">
      <c r="A29" s="3">
        <v>20</v>
      </c>
      <c r="B29" s="3" t="s">
        <v>28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9003</v>
      </c>
      <c r="I29" s="2">
        <v>0</v>
      </c>
      <c r="J29" s="2">
        <v>0</v>
      </c>
      <c r="K29" s="2">
        <v>0</v>
      </c>
      <c r="L29" s="3">
        <f>SUM(C29:K29)</f>
        <v>9003</v>
      </c>
      <c r="M29" s="3">
        <f t="shared" si="0"/>
        <v>736355</v>
      </c>
    </row>
    <row r="30" spans="1:13" ht="14.25">
      <c r="A30" s="3">
        <v>21</v>
      </c>
      <c r="B30" s="3" t="s">
        <v>29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19569</v>
      </c>
      <c r="I30" s="2">
        <v>0</v>
      </c>
      <c r="J30" s="2">
        <v>0</v>
      </c>
      <c r="K30" s="2">
        <v>0</v>
      </c>
      <c r="L30" s="3">
        <f>SUM(C30:K30)</f>
        <v>19569</v>
      </c>
      <c r="M30" s="3">
        <f t="shared" si="0"/>
        <v>755924</v>
      </c>
    </row>
    <row r="31" spans="1:13" ht="14.25">
      <c r="A31" s="3">
        <v>22</v>
      </c>
      <c r="B31" s="3" t="s">
        <v>30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3943</v>
      </c>
      <c r="I31" s="2">
        <v>0</v>
      </c>
      <c r="J31" s="2">
        <v>0</v>
      </c>
      <c r="K31" s="2">
        <v>0</v>
      </c>
      <c r="L31" s="3">
        <f>SUM(C31:K31)</f>
        <v>3943</v>
      </c>
      <c r="M31" s="3">
        <f t="shared" si="0"/>
        <v>759867</v>
      </c>
    </row>
    <row r="32" spans="1:13" ht="14.25">
      <c r="A32" s="3">
        <v>23</v>
      </c>
      <c r="B32" s="3" t="s">
        <v>31</v>
      </c>
      <c r="C32" s="2">
        <v>13004</v>
      </c>
      <c r="D32" s="2">
        <v>0</v>
      </c>
      <c r="E32" s="2">
        <v>0</v>
      </c>
      <c r="F32" s="2">
        <v>0</v>
      </c>
      <c r="G32" s="2">
        <v>0</v>
      </c>
      <c r="H32" s="2">
        <v>19088</v>
      </c>
      <c r="I32" s="2">
        <v>11947</v>
      </c>
      <c r="J32" s="2">
        <v>0</v>
      </c>
      <c r="K32" s="2">
        <v>0</v>
      </c>
      <c r="L32" s="3">
        <f>SUM(C32:K32)</f>
        <v>44039</v>
      </c>
      <c r="M32" s="3">
        <f t="shared" si="0"/>
        <v>803906</v>
      </c>
    </row>
    <row r="33" spans="1:13" ht="14.25">
      <c r="A33" s="3">
        <v>24</v>
      </c>
      <c r="B33" s="3" t="s">
        <v>32</v>
      </c>
      <c r="C33" s="2">
        <v>0</v>
      </c>
      <c r="D33" s="2">
        <v>54954</v>
      </c>
      <c r="E33" s="2">
        <v>0</v>
      </c>
      <c r="F33" s="2">
        <v>0</v>
      </c>
      <c r="G33" s="2">
        <v>0</v>
      </c>
      <c r="H33" s="2">
        <v>18299</v>
      </c>
      <c r="I33" s="2">
        <v>42628</v>
      </c>
      <c r="J33" s="2">
        <v>0</v>
      </c>
      <c r="K33" s="2">
        <v>0</v>
      </c>
      <c r="L33" s="3">
        <f>SUM(C33:K33)</f>
        <v>115881</v>
      </c>
      <c r="M33" s="3">
        <f t="shared" si="0"/>
        <v>919787</v>
      </c>
    </row>
    <row r="34" spans="1:13" ht="14.25">
      <c r="A34" s="3">
        <v>25</v>
      </c>
      <c r="B34" s="3" t="s">
        <v>33</v>
      </c>
      <c r="C34" s="2">
        <v>0</v>
      </c>
      <c r="D34" s="2">
        <v>19535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">
        <f>SUM(C34:K34)</f>
        <v>19535</v>
      </c>
      <c r="M34" s="3">
        <f t="shared" si="0"/>
        <v>939322</v>
      </c>
    </row>
    <row r="35" spans="1:13" ht="14.25">
      <c r="A35" s="3">
        <v>26</v>
      </c>
      <c r="B35" s="3" t="s">
        <v>34</v>
      </c>
      <c r="C35" s="2">
        <v>0</v>
      </c>
      <c r="D35" s="2">
        <v>14695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3">
        <f>SUM(C35:K35)</f>
        <v>14695</v>
      </c>
      <c r="M35" s="3">
        <f t="shared" si="0"/>
        <v>954017</v>
      </c>
    </row>
    <row r="36" spans="1:13" ht="14.25">
      <c r="A36" s="3">
        <v>27</v>
      </c>
      <c r="B36" s="3" t="s">
        <v>35</v>
      </c>
      <c r="C36" s="2">
        <v>0</v>
      </c>
      <c r="D36" s="2">
        <v>5972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3">
        <f>SUM(C36:K36)</f>
        <v>5972</v>
      </c>
      <c r="M36" s="3">
        <f t="shared" si="0"/>
        <v>959989</v>
      </c>
    </row>
    <row r="37" spans="1:13" ht="14.25">
      <c r="A37" s="3">
        <v>28</v>
      </c>
      <c r="B37" s="3" t="s">
        <v>36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3">
        <f>SUM(C37:K37)</f>
        <v>0</v>
      </c>
      <c r="M37" s="3">
        <f t="shared" si="0"/>
        <v>959989</v>
      </c>
    </row>
    <row r="38" spans="1:13" ht="14.25">
      <c r="A38" s="3" t="s">
        <v>2</v>
      </c>
      <c r="B38" s="3" t="s">
        <v>37</v>
      </c>
      <c r="C38" s="3">
        <f aca="true" t="shared" si="1" ref="C38:K38">SUM(C10:C37)</f>
        <v>13004</v>
      </c>
      <c r="D38" s="3">
        <f t="shared" si="1"/>
        <v>95156</v>
      </c>
      <c r="E38" s="3">
        <f t="shared" si="1"/>
        <v>4300</v>
      </c>
      <c r="F38" s="3">
        <f t="shared" si="1"/>
        <v>34410</v>
      </c>
      <c r="G38" s="3">
        <f t="shared" si="1"/>
        <v>129053</v>
      </c>
      <c r="H38" s="3">
        <f t="shared" si="1"/>
        <v>229168</v>
      </c>
      <c r="I38" s="3">
        <f t="shared" si="1"/>
        <v>317271</v>
      </c>
      <c r="J38" s="3">
        <f t="shared" si="1"/>
        <v>126762</v>
      </c>
      <c r="K38" s="3">
        <f t="shared" si="1"/>
        <v>10865</v>
      </c>
      <c r="L38" s="3">
        <f>SUM(L10:L37)</f>
        <v>959989</v>
      </c>
      <c r="M38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8"/>
  <sheetViews>
    <sheetView zoomScalePageLayoutView="0" workbookViewId="0" topLeftCell="A1">
      <pane xSplit="9" ySplit="9" topLeftCell="J31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J10" sqref="J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3.28125" style="0" customWidth="1"/>
    <col min="4" max="4" width="12.8515625" style="0" customWidth="1"/>
    <col min="5" max="5" width="10.28125" style="0" customWidth="1"/>
    <col min="6" max="6" width="10.00390625" style="0" customWidth="1"/>
    <col min="7" max="7" width="12.7109375" style="0" customWidth="1"/>
    <col min="8" max="8" width="10.00390625" style="0" customWidth="1"/>
    <col min="9" max="9" width="33.00390625" style="0" customWidth="1"/>
    <col min="10" max="10" width="28.57421875" style="0" customWidth="1"/>
  </cols>
  <sheetData>
    <row r="6" spans="1:10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6"/>
    </row>
    <row r="7" spans="1:10" ht="15">
      <c r="A7" s="4" t="s">
        <v>50</v>
      </c>
      <c r="B7" s="5"/>
      <c r="C7" s="5"/>
      <c r="D7" s="5"/>
      <c r="E7" s="5"/>
      <c r="F7" s="5"/>
      <c r="G7" s="5"/>
      <c r="H7" s="5"/>
      <c r="I7" s="5"/>
      <c r="J7" s="6"/>
    </row>
    <row r="8" spans="1:10" ht="14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</row>
    <row r="9" spans="1:10" ht="14.25">
      <c r="A9" s="1"/>
      <c r="B9" s="1" t="s">
        <v>3</v>
      </c>
      <c r="C9" s="1" t="s">
        <v>40</v>
      </c>
      <c r="D9" s="1" t="s">
        <v>41</v>
      </c>
      <c r="E9" s="1" t="s">
        <v>43</v>
      </c>
      <c r="F9" s="1" t="s">
        <v>44</v>
      </c>
      <c r="G9" s="1" t="s">
        <v>45</v>
      </c>
      <c r="H9" s="1" t="s">
        <v>46</v>
      </c>
      <c r="I9" s="1" t="s">
        <v>62</v>
      </c>
      <c r="J9" s="1" t="s">
        <v>63</v>
      </c>
    </row>
    <row r="10" spans="1:10" ht="14.2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f>SUM(C10:H10)</f>
        <v>0</v>
      </c>
      <c r="J10" s="3">
        <f>I10</f>
        <v>0</v>
      </c>
    </row>
    <row r="11" spans="1:10" ht="14.25">
      <c r="A11" s="3">
        <v>2</v>
      </c>
      <c r="B11" s="3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3437</v>
      </c>
      <c r="I11" s="3">
        <f>SUM(C11:H11)</f>
        <v>3437</v>
      </c>
      <c r="J11" s="3">
        <f aca="true" t="shared" si="0" ref="J11:J37">I11+J10</f>
        <v>3437</v>
      </c>
    </row>
    <row r="12" spans="1:10" ht="14.2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4752</v>
      </c>
      <c r="I12" s="3">
        <f>SUM(C12:H12)</f>
        <v>4752</v>
      </c>
      <c r="J12" s="3">
        <f t="shared" si="0"/>
        <v>8189</v>
      </c>
    </row>
    <row r="13" spans="1:10" ht="14.2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13270</v>
      </c>
      <c r="I13" s="3">
        <f>SUM(C13:H13)</f>
        <v>13270</v>
      </c>
      <c r="J13" s="3">
        <f t="shared" si="0"/>
        <v>21459</v>
      </c>
    </row>
    <row r="14" spans="1:10" ht="14.2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1833</v>
      </c>
      <c r="H14" s="2">
        <v>0</v>
      </c>
      <c r="I14" s="3">
        <f>SUM(C14:H14)</f>
        <v>1833</v>
      </c>
      <c r="J14" s="3">
        <f t="shared" si="0"/>
        <v>23292</v>
      </c>
    </row>
    <row r="15" spans="1:10" ht="14.25">
      <c r="A15" s="3">
        <v>6</v>
      </c>
      <c r="B15" s="3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3011</v>
      </c>
      <c r="H15" s="2">
        <v>0</v>
      </c>
      <c r="I15" s="3">
        <f>SUM(C15:H15)</f>
        <v>3011</v>
      </c>
      <c r="J15" s="3">
        <f t="shared" si="0"/>
        <v>26303</v>
      </c>
    </row>
    <row r="16" spans="1:10" ht="14.2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9675</v>
      </c>
      <c r="I16" s="3">
        <f>SUM(C16:H16)</f>
        <v>9675</v>
      </c>
      <c r="J16" s="3">
        <f t="shared" si="0"/>
        <v>35978</v>
      </c>
    </row>
    <row r="17" spans="1:10" ht="14.2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3120</v>
      </c>
      <c r="G17" s="2">
        <v>0</v>
      </c>
      <c r="H17" s="2">
        <v>0</v>
      </c>
      <c r="I17" s="3">
        <f>SUM(C17:H17)</f>
        <v>3120</v>
      </c>
      <c r="J17" s="3">
        <f t="shared" si="0"/>
        <v>39098</v>
      </c>
    </row>
    <row r="18" spans="1:10" ht="14.25">
      <c r="A18" s="3">
        <v>9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f>SUM(C18:H18)</f>
        <v>0</v>
      </c>
      <c r="J18" s="3">
        <f t="shared" si="0"/>
        <v>39098</v>
      </c>
    </row>
    <row r="19" spans="1:10" ht="14.25">
      <c r="A19" s="3">
        <v>10</v>
      </c>
      <c r="B19" s="3" t="s">
        <v>18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f>SUM(C19:H19)</f>
        <v>0</v>
      </c>
      <c r="J19" s="3">
        <f t="shared" si="0"/>
        <v>39098</v>
      </c>
    </row>
    <row r="20" spans="1:10" ht="14.2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>SUM(C20:H20)</f>
        <v>0</v>
      </c>
      <c r="J20" s="3">
        <f t="shared" si="0"/>
        <v>39098</v>
      </c>
    </row>
    <row r="21" spans="1:10" ht="14.2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>SUM(C21:H21)</f>
        <v>0</v>
      </c>
      <c r="J21" s="3">
        <f t="shared" si="0"/>
        <v>39098</v>
      </c>
    </row>
    <row r="22" spans="1:10" ht="14.25">
      <c r="A22" s="3">
        <v>13</v>
      </c>
      <c r="B22" s="3" t="s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">
        <f>SUM(C22:H22)</f>
        <v>0</v>
      </c>
      <c r="J22" s="3">
        <f t="shared" si="0"/>
        <v>39098</v>
      </c>
    </row>
    <row r="23" spans="1:10" ht="14.25">
      <c r="A23" s="3">
        <v>14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f>SUM(C23:H23)</f>
        <v>0</v>
      </c>
      <c r="J23" s="3">
        <f t="shared" si="0"/>
        <v>39098</v>
      </c>
    </row>
    <row r="24" spans="1:10" ht="14.25">
      <c r="A24" s="3">
        <v>15</v>
      </c>
      <c r="B24" s="3" t="s">
        <v>23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>SUM(C24:H24)</f>
        <v>0</v>
      </c>
      <c r="J24" s="3">
        <f t="shared" si="0"/>
        <v>39098</v>
      </c>
    </row>
    <row r="25" spans="1:10" ht="14.2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f>SUM(C25:H25)</f>
        <v>0</v>
      </c>
      <c r="J25" s="3">
        <f t="shared" si="0"/>
        <v>39098</v>
      </c>
    </row>
    <row r="26" spans="1:10" ht="14.25">
      <c r="A26" s="3">
        <v>17</v>
      </c>
      <c r="B26" s="3" t="s">
        <v>25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>
        <f>SUM(C26:H26)</f>
        <v>0</v>
      </c>
      <c r="J26" s="3">
        <f t="shared" si="0"/>
        <v>39098</v>
      </c>
    </row>
    <row r="27" spans="1:10" ht="14.25">
      <c r="A27" s="3">
        <v>18</v>
      </c>
      <c r="B27" s="3" t="s">
        <v>26</v>
      </c>
      <c r="C27" s="2">
        <v>0</v>
      </c>
      <c r="D27" s="2">
        <v>0</v>
      </c>
      <c r="E27" s="2">
        <v>3475</v>
      </c>
      <c r="F27" s="2">
        <v>0</v>
      </c>
      <c r="G27" s="2">
        <v>0</v>
      </c>
      <c r="H27" s="2">
        <v>0</v>
      </c>
      <c r="I27" s="3">
        <f>SUM(C27:H27)</f>
        <v>3475</v>
      </c>
      <c r="J27" s="3">
        <f t="shared" si="0"/>
        <v>42573</v>
      </c>
    </row>
    <row r="28" spans="1:10" ht="14.25">
      <c r="A28" s="3">
        <v>19</v>
      </c>
      <c r="B28" s="3" t="s">
        <v>27</v>
      </c>
      <c r="C28" s="2">
        <v>0</v>
      </c>
      <c r="D28" s="2">
        <v>0</v>
      </c>
      <c r="E28" s="2">
        <v>6025</v>
      </c>
      <c r="F28" s="2">
        <v>0</v>
      </c>
      <c r="G28" s="2">
        <v>0</v>
      </c>
      <c r="H28" s="2">
        <v>0</v>
      </c>
      <c r="I28" s="3">
        <f>SUM(C28:H28)</f>
        <v>6025</v>
      </c>
      <c r="J28" s="3">
        <f t="shared" si="0"/>
        <v>48598</v>
      </c>
    </row>
    <row r="29" spans="1:10" ht="14.25">
      <c r="A29" s="3">
        <v>20</v>
      </c>
      <c r="B29" s="3" t="s">
        <v>28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3">
        <f>SUM(C29:H29)</f>
        <v>0</v>
      </c>
      <c r="J29" s="3">
        <f t="shared" si="0"/>
        <v>48598</v>
      </c>
    </row>
    <row r="30" spans="1:10" ht="14.25">
      <c r="A30" s="3">
        <v>21</v>
      </c>
      <c r="B30" s="3" t="s">
        <v>29</v>
      </c>
      <c r="C30" s="2">
        <v>0</v>
      </c>
      <c r="D30" s="2">
        <v>0</v>
      </c>
      <c r="E30" s="2">
        <v>0</v>
      </c>
      <c r="F30" s="2">
        <v>0</v>
      </c>
      <c r="G30" s="2">
        <v>3007</v>
      </c>
      <c r="H30" s="2">
        <v>0</v>
      </c>
      <c r="I30" s="3">
        <f>SUM(C30:H30)</f>
        <v>3007</v>
      </c>
      <c r="J30" s="3">
        <f t="shared" si="0"/>
        <v>51605</v>
      </c>
    </row>
    <row r="31" spans="1:10" ht="14.25">
      <c r="A31" s="3">
        <v>22</v>
      </c>
      <c r="B31" s="3" t="s">
        <v>30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3">
        <f>SUM(C31:H31)</f>
        <v>0</v>
      </c>
      <c r="J31" s="3">
        <f t="shared" si="0"/>
        <v>51605</v>
      </c>
    </row>
    <row r="32" spans="1:10" ht="14.25">
      <c r="A32" s="3">
        <v>23</v>
      </c>
      <c r="B32" s="3" t="s">
        <v>31</v>
      </c>
      <c r="C32" s="2">
        <v>1997</v>
      </c>
      <c r="D32" s="2">
        <v>0</v>
      </c>
      <c r="E32" s="2">
        <v>0</v>
      </c>
      <c r="F32" s="2">
        <v>0</v>
      </c>
      <c r="G32" s="2">
        <v>11964</v>
      </c>
      <c r="H32" s="2">
        <v>0</v>
      </c>
      <c r="I32" s="3">
        <f>SUM(C32:H32)</f>
        <v>13961</v>
      </c>
      <c r="J32" s="3">
        <f t="shared" si="0"/>
        <v>65566</v>
      </c>
    </row>
    <row r="33" spans="1:10" ht="14.25">
      <c r="A33" s="3">
        <v>24</v>
      </c>
      <c r="B33" s="3" t="s">
        <v>32</v>
      </c>
      <c r="C33" s="2">
        <v>0</v>
      </c>
      <c r="D33" s="2">
        <v>2802</v>
      </c>
      <c r="E33" s="2">
        <v>0</v>
      </c>
      <c r="F33" s="2">
        <v>0</v>
      </c>
      <c r="G33" s="2">
        <v>0</v>
      </c>
      <c r="H33" s="2">
        <v>0</v>
      </c>
      <c r="I33" s="3">
        <f>SUM(C33:H33)</f>
        <v>2802</v>
      </c>
      <c r="J33" s="3">
        <f t="shared" si="0"/>
        <v>68368</v>
      </c>
    </row>
    <row r="34" spans="1:10" ht="14.25">
      <c r="A34" s="3">
        <v>25</v>
      </c>
      <c r="B34" s="3" t="s">
        <v>33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">
        <f>SUM(C34:H34)</f>
        <v>0</v>
      </c>
      <c r="J34" s="3">
        <f t="shared" si="0"/>
        <v>68368</v>
      </c>
    </row>
    <row r="35" spans="1:10" ht="14.25">
      <c r="A35" s="3">
        <v>26</v>
      </c>
      <c r="B35" s="3" t="s">
        <v>34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3">
        <f>SUM(C35:H35)</f>
        <v>0</v>
      </c>
      <c r="J35" s="3">
        <f t="shared" si="0"/>
        <v>68368</v>
      </c>
    </row>
    <row r="36" spans="1:10" ht="14.25">
      <c r="A36" s="3">
        <v>27</v>
      </c>
      <c r="B36" s="3" t="s">
        <v>35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3">
        <f>SUM(C36:H36)</f>
        <v>0</v>
      </c>
      <c r="J36" s="3">
        <f t="shared" si="0"/>
        <v>68368</v>
      </c>
    </row>
    <row r="37" spans="1:10" ht="14.25">
      <c r="A37" s="3">
        <v>28</v>
      </c>
      <c r="B37" s="3" t="s">
        <v>36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3">
        <f>SUM(C37:H37)</f>
        <v>0</v>
      </c>
      <c r="J37" s="3">
        <f t="shared" si="0"/>
        <v>68368</v>
      </c>
    </row>
    <row r="38" spans="1:10" ht="14.25">
      <c r="A38" s="3" t="s">
        <v>2</v>
      </c>
      <c r="B38" s="3" t="s">
        <v>37</v>
      </c>
      <c r="C38" s="3">
        <f aca="true" t="shared" si="1" ref="C38:H38">SUM(C10:C37)</f>
        <v>1997</v>
      </c>
      <c r="D38" s="3">
        <f t="shared" si="1"/>
        <v>2802</v>
      </c>
      <c r="E38" s="3">
        <f t="shared" si="1"/>
        <v>9500</v>
      </c>
      <c r="F38" s="3">
        <f t="shared" si="1"/>
        <v>3120</v>
      </c>
      <c r="G38" s="3">
        <f t="shared" si="1"/>
        <v>19815</v>
      </c>
      <c r="H38" s="3">
        <f t="shared" si="1"/>
        <v>31134</v>
      </c>
      <c r="I38" s="3">
        <f>SUM(I10:I37)</f>
        <v>68368</v>
      </c>
      <c r="J38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38"/>
  <sheetViews>
    <sheetView zoomScalePageLayoutView="0" workbookViewId="0" topLeftCell="A1">
      <pane xSplit="6" ySplit="9" topLeftCell="G3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7109375" style="0" customWidth="1"/>
    <col min="4" max="4" width="25.28125" style="0" customWidth="1"/>
    <col min="5" max="5" width="10.8515625" style="0" customWidth="1"/>
    <col min="6" max="6" width="12.57421875" style="0" customWidth="1"/>
    <col min="7" max="7" width="28.8515625" style="0" customWidth="1"/>
    <col min="8" max="8" width="27.28125" style="0" customWidth="1"/>
  </cols>
  <sheetData>
    <row r="6" spans="1:8" ht="15">
      <c r="A6" s="4" t="s">
        <v>51</v>
      </c>
      <c r="B6" s="5"/>
      <c r="C6" s="5"/>
      <c r="D6" s="5"/>
      <c r="E6" s="5"/>
      <c r="F6" s="5"/>
      <c r="G6" s="5"/>
      <c r="H6" s="6"/>
    </row>
    <row r="7" spans="1:8" ht="15">
      <c r="A7" s="4" t="s">
        <v>52</v>
      </c>
      <c r="B7" s="5"/>
      <c r="C7" s="5"/>
      <c r="D7" s="5"/>
      <c r="E7" s="5"/>
      <c r="F7" s="5"/>
      <c r="G7" s="5"/>
      <c r="H7" s="6"/>
    </row>
    <row r="8" spans="1:8" ht="14.25">
      <c r="A8" s="7" t="s">
        <v>2</v>
      </c>
      <c r="B8" s="8"/>
      <c r="C8" s="8"/>
      <c r="D8" s="8"/>
      <c r="E8" s="8"/>
      <c r="F8" s="8"/>
      <c r="G8" s="8"/>
      <c r="H8" s="9"/>
    </row>
    <row r="9" spans="1:8" ht="14.25">
      <c r="A9" s="1"/>
      <c r="B9" s="1" t="s">
        <v>3</v>
      </c>
      <c r="C9" s="1" t="s">
        <v>4</v>
      </c>
      <c r="D9" s="1" t="s">
        <v>53</v>
      </c>
      <c r="E9" s="1" t="s">
        <v>5</v>
      </c>
      <c r="F9" s="1" t="s">
        <v>8</v>
      </c>
      <c r="G9" s="1" t="s">
        <v>62</v>
      </c>
      <c r="H9" s="1" t="s">
        <v>63</v>
      </c>
    </row>
    <row r="10" spans="1:8" ht="14.25">
      <c r="A10" s="3">
        <v>1</v>
      </c>
      <c r="B10" s="3" t="s">
        <v>9</v>
      </c>
      <c r="C10" s="2">
        <v>1977</v>
      </c>
      <c r="D10" s="2">
        <v>877</v>
      </c>
      <c r="E10" s="2">
        <v>112</v>
      </c>
      <c r="F10" s="2">
        <v>259</v>
      </c>
      <c r="G10" s="3">
        <f>SUM(C10:F10)</f>
        <v>3225</v>
      </c>
      <c r="H10" s="3">
        <f>G10</f>
        <v>3225</v>
      </c>
    </row>
    <row r="11" spans="1:8" ht="14.25">
      <c r="A11" s="3">
        <v>2</v>
      </c>
      <c r="B11" s="3" t="s">
        <v>10</v>
      </c>
      <c r="C11" s="2">
        <v>1569</v>
      </c>
      <c r="D11" s="2">
        <v>1098</v>
      </c>
      <c r="E11" s="2">
        <v>1295</v>
      </c>
      <c r="F11" s="2">
        <v>677</v>
      </c>
      <c r="G11" s="3">
        <f>SUM(C11:F11)</f>
        <v>4639</v>
      </c>
      <c r="H11" s="3">
        <f aca="true" t="shared" si="0" ref="H11:H37">G11+H10</f>
        <v>7864</v>
      </c>
    </row>
    <row r="12" spans="1:8" ht="14.25">
      <c r="A12" s="3">
        <v>3</v>
      </c>
      <c r="B12" s="3" t="s">
        <v>11</v>
      </c>
      <c r="C12" s="2">
        <v>2973</v>
      </c>
      <c r="D12" s="2">
        <v>2087</v>
      </c>
      <c r="E12" s="2">
        <v>2111</v>
      </c>
      <c r="F12" s="2">
        <v>169</v>
      </c>
      <c r="G12" s="3">
        <f>SUM(C12:F12)</f>
        <v>7340</v>
      </c>
      <c r="H12" s="3">
        <f t="shared" si="0"/>
        <v>15204</v>
      </c>
    </row>
    <row r="13" spans="1:8" ht="14.25">
      <c r="A13" s="3">
        <v>4</v>
      </c>
      <c r="B13" s="3" t="s">
        <v>12</v>
      </c>
      <c r="C13" s="2">
        <v>2464</v>
      </c>
      <c r="D13" s="2">
        <v>1505</v>
      </c>
      <c r="E13" s="2">
        <v>2441</v>
      </c>
      <c r="F13" s="2">
        <v>351</v>
      </c>
      <c r="G13" s="3">
        <f>SUM(C13:F13)</f>
        <v>6761</v>
      </c>
      <c r="H13" s="3">
        <f t="shared" si="0"/>
        <v>21965</v>
      </c>
    </row>
    <row r="14" spans="1:8" ht="14.25">
      <c r="A14" s="3">
        <v>5</v>
      </c>
      <c r="B14" s="3" t="s">
        <v>13</v>
      </c>
      <c r="C14" s="2">
        <v>1712</v>
      </c>
      <c r="D14" s="2">
        <v>621</v>
      </c>
      <c r="E14" s="2">
        <v>1970</v>
      </c>
      <c r="F14" s="2">
        <v>668</v>
      </c>
      <c r="G14" s="3">
        <f>SUM(C14:F14)</f>
        <v>4971</v>
      </c>
      <c r="H14" s="3">
        <f t="shared" si="0"/>
        <v>26936</v>
      </c>
    </row>
    <row r="15" spans="1:8" ht="14.25">
      <c r="A15" s="3">
        <v>6</v>
      </c>
      <c r="B15" s="3" t="s">
        <v>14</v>
      </c>
      <c r="C15" s="2">
        <v>252</v>
      </c>
      <c r="D15" s="2">
        <v>2048</v>
      </c>
      <c r="E15" s="2">
        <v>2192</v>
      </c>
      <c r="F15" s="2">
        <v>800</v>
      </c>
      <c r="G15" s="3">
        <f>SUM(C15:F15)</f>
        <v>5292</v>
      </c>
      <c r="H15" s="3">
        <f t="shared" si="0"/>
        <v>32228</v>
      </c>
    </row>
    <row r="16" spans="1:8" ht="14.25">
      <c r="A16" s="3">
        <v>7</v>
      </c>
      <c r="B16" s="3" t="s">
        <v>15</v>
      </c>
      <c r="C16" s="2">
        <v>815</v>
      </c>
      <c r="D16" s="2">
        <v>999</v>
      </c>
      <c r="E16" s="2">
        <v>1583</v>
      </c>
      <c r="F16" s="2">
        <v>979</v>
      </c>
      <c r="G16" s="3">
        <f>SUM(C16:F16)</f>
        <v>4376</v>
      </c>
      <c r="H16" s="3">
        <f t="shared" si="0"/>
        <v>36604</v>
      </c>
    </row>
    <row r="17" spans="1:8" ht="14.25">
      <c r="A17" s="3">
        <v>8</v>
      </c>
      <c r="B17" s="3" t="s">
        <v>16</v>
      </c>
      <c r="C17" s="2">
        <v>1191</v>
      </c>
      <c r="D17" s="2">
        <v>779</v>
      </c>
      <c r="E17" s="2">
        <v>1251</v>
      </c>
      <c r="F17" s="2">
        <v>710</v>
      </c>
      <c r="G17" s="3">
        <f>SUM(C17:F17)</f>
        <v>3931</v>
      </c>
      <c r="H17" s="3">
        <f t="shared" si="0"/>
        <v>40535</v>
      </c>
    </row>
    <row r="18" spans="1:8" ht="14.25">
      <c r="A18" s="3">
        <v>9</v>
      </c>
      <c r="B18" s="3" t="s">
        <v>17</v>
      </c>
      <c r="C18" s="2">
        <v>1725</v>
      </c>
      <c r="D18" s="2">
        <v>728</v>
      </c>
      <c r="E18" s="2">
        <v>950</v>
      </c>
      <c r="F18" s="2">
        <v>98</v>
      </c>
      <c r="G18" s="3">
        <f>SUM(C18:F18)</f>
        <v>3501</v>
      </c>
      <c r="H18" s="3">
        <f t="shared" si="0"/>
        <v>44036</v>
      </c>
    </row>
    <row r="19" spans="1:8" ht="14.25">
      <c r="A19" s="3">
        <v>10</v>
      </c>
      <c r="B19" s="3" t="s">
        <v>18</v>
      </c>
      <c r="C19" s="2">
        <v>1575</v>
      </c>
      <c r="D19" s="2">
        <v>1212</v>
      </c>
      <c r="E19" s="2">
        <v>1427</v>
      </c>
      <c r="F19" s="2">
        <v>148</v>
      </c>
      <c r="G19" s="3">
        <f>SUM(C19:F19)</f>
        <v>4362</v>
      </c>
      <c r="H19" s="3">
        <f t="shared" si="0"/>
        <v>48398</v>
      </c>
    </row>
    <row r="20" spans="1:8" ht="14.25">
      <c r="A20" s="3">
        <v>11</v>
      </c>
      <c r="B20" s="3" t="s">
        <v>19</v>
      </c>
      <c r="C20" s="2">
        <v>309</v>
      </c>
      <c r="D20" s="2">
        <v>1206</v>
      </c>
      <c r="E20" s="2">
        <v>1185</v>
      </c>
      <c r="F20" s="2">
        <v>0</v>
      </c>
      <c r="G20" s="3">
        <f>SUM(C20:F20)</f>
        <v>2700</v>
      </c>
      <c r="H20" s="3">
        <f t="shared" si="0"/>
        <v>51098</v>
      </c>
    </row>
    <row r="21" spans="1:8" ht="14.25">
      <c r="A21" s="3">
        <v>12</v>
      </c>
      <c r="B21" s="3" t="s">
        <v>20</v>
      </c>
      <c r="C21" s="2">
        <v>0</v>
      </c>
      <c r="D21" s="2">
        <v>2355</v>
      </c>
      <c r="E21" s="2">
        <v>1240</v>
      </c>
      <c r="F21" s="2">
        <v>0</v>
      </c>
      <c r="G21" s="3">
        <f>SUM(C21:F21)</f>
        <v>3595</v>
      </c>
      <c r="H21" s="3">
        <f t="shared" si="0"/>
        <v>54693</v>
      </c>
    </row>
    <row r="22" spans="1:8" ht="14.25">
      <c r="A22" s="3">
        <v>13</v>
      </c>
      <c r="B22" s="3" t="s">
        <v>21</v>
      </c>
      <c r="C22" s="2">
        <v>0</v>
      </c>
      <c r="D22" s="2">
        <v>844</v>
      </c>
      <c r="E22" s="2">
        <v>327</v>
      </c>
      <c r="F22" s="2">
        <v>177</v>
      </c>
      <c r="G22" s="3">
        <f>SUM(C22:F22)</f>
        <v>1348</v>
      </c>
      <c r="H22" s="3">
        <f t="shared" si="0"/>
        <v>56041</v>
      </c>
    </row>
    <row r="23" spans="1:8" ht="14.25">
      <c r="A23" s="3">
        <v>14</v>
      </c>
      <c r="B23" s="3" t="s">
        <v>22</v>
      </c>
      <c r="C23" s="2">
        <v>0</v>
      </c>
      <c r="D23" s="2">
        <v>852</v>
      </c>
      <c r="E23" s="2">
        <v>566</v>
      </c>
      <c r="F23" s="2">
        <v>309</v>
      </c>
      <c r="G23" s="3">
        <f>SUM(C23:F23)</f>
        <v>1727</v>
      </c>
      <c r="H23" s="3">
        <f t="shared" si="0"/>
        <v>57768</v>
      </c>
    </row>
    <row r="24" spans="1:8" ht="14.25">
      <c r="A24" s="3">
        <v>15</v>
      </c>
      <c r="B24" s="3" t="s">
        <v>23</v>
      </c>
      <c r="C24" s="2">
        <v>0</v>
      </c>
      <c r="D24" s="2">
        <v>1097</v>
      </c>
      <c r="E24" s="2">
        <v>192</v>
      </c>
      <c r="F24" s="2">
        <v>519</v>
      </c>
      <c r="G24" s="3">
        <f>SUM(C24:F24)</f>
        <v>1808</v>
      </c>
      <c r="H24" s="3">
        <f t="shared" si="0"/>
        <v>59576</v>
      </c>
    </row>
    <row r="25" spans="1:8" ht="14.25">
      <c r="A25" s="3">
        <v>16</v>
      </c>
      <c r="B25" s="3" t="s">
        <v>24</v>
      </c>
      <c r="C25" s="2">
        <v>0</v>
      </c>
      <c r="D25" s="2">
        <v>703</v>
      </c>
      <c r="E25" s="2">
        <v>1021</v>
      </c>
      <c r="F25" s="2">
        <v>280</v>
      </c>
      <c r="G25" s="3">
        <f>SUM(C25:F25)</f>
        <v>2004</v>
      </c>
      <c r="H25" s="3">
        <f t="shared" si="0"/>
        <v>61580</v>
      </c>
    </row>
    <row r="26" spans="1:8" ht="14.25">
      <c r="A26" s="3">
        <v>17</v>
      </c>
      <c r="B26" s="3" t="s">
        <v>25</v>
      </c>
      <c r="C26" s="2">
        <v>0</v>
      </c>
      <c r="D26" s="2">
        <v>1392</v>
      </c>
      <c r="E26" s="2">
        <v>594</v>
      </c>
      <c r="F26" s="2">
        <v>1149</v>
      </c>
      <c r="G26" s="3">
        <f>SUM(C26:F26)</f>
        <v>3135</v>
      </c>
      <c r="H26" s="3">
        <f t="shared" si="0"/>
        <v>64715</v>
      </c>
    </row>
    <row r="27" spans="1:8" ht="14.25">
      <c r="A27" s="3">
        <v>18</v>
      </c>
      <c r="B27" s="3" t="s">
        <v>26</v>
      </c>
      <c r="C27" s="2">
        <v>0</v>
      </c>
      <c r="D27" s="2">
        <v>1142</v>
      </c>
      <c r="E27" s="2">
        <v>0</v>
      </c>
      <c r="F27" s="2">
        <v>70</v>
      </c>
      <c r="G27" s="3">
        <f>SUM(C27:F27)</f>
        <v>1212</v>
      </c>
      <c r="H27" s="3">
        <f t="shared" si="0"/>
        <v>65927</v>
      </c>
    </row>
    <row r="28" spans="1:8" ht="14.25">
      <c r="A28" s="3">
        <v>19</v>
      </c>
      <c r="B28" s="3" t="s">
        <v>27</v>
      </c>
      <c r="C28" s="2">
        <v>0</v>
      </c>
      <c r="D28" s="2">
        <v>1614</v>
      </c>
      <c r="E28" s="2">
        <v>0</v>
      </c>
      <c r="F28" s="2">
        <v>0</v>
      </c>
      <c r="G28" s="3">
        <f>SUM(C28:F28)</f>
        <v>1614</v>
      </c>
      <c r="H28" s="3">
        <f t="shared" si="0"/>
        <v>67541</v>
      </c>
    </row>
    <row r="29" spans="1:8" ht="14.25">
      <c r="A29" s="3">
        <v>20</v>
      </c>
      <c r="B29" s="3" t="s">
        <v>28</v>
      </c>
      <c r="C29" s="2">
        <v>0</v>
      </c>
      <c r="D29" s="2">
        <v>1687</v>
      </c>
      <c r="E29" s="2">
        <v>0</v>
      </c>
      <c r="F29" s="2">
        <v>0</v>
      </c>
      <c r="G29" s="3">
        <f>SUM(C29:F29)</f>
        <v>1687</v>
      </c>
      <c r="H29" s="3">
        <f t="shared" si="0"/>
        <v>69228</v>
      </c>
    </row>
    <row r="30" spans="1:8" ht="14.25">
      <c r="A30" s="3">
        <v>21</v>
      </c>
      <c r="B30" s="3" t="s">
        <v>29</v>
      </c>
      <c r="C30" s="2">
        <v>664</v>
      </c>
      <c r="D30" s="2">
        <v>1812</v>
      </c>
      <c r="E30" s="2">
        <v>0</v>
      </c>
      <c r="F30" s="2">
        <v>0</v>
      </c>
      <c r="G30" s="3">
        <f>SUM(C30:F30)</f>
        <v>2476</v>
      </c>
      <c r="H30" s="3">
        <f t="shared" si="0"/>
        <v>71704</v>
      </c>
    </row>
    <row r="31" spans="1:8" ht="14.25">
      <c r="A31" s="3">
        <v>22</v>
      </c>
      <c r="B31" s="3" t="s">
        <v>30</v>
      </c>
      <c r="C31" s="2">
        <v>1395</v>
      </c>
      <c r="D31" s="2">
        <v>1544</v>
      </c>
      <c r="E31" s="2">
        <v>0</v>
      </c>
      <c r="F31" s="2">
        <v>0</v>
      </c>
      <c r="G31" s="3">
        <f>SUM(C31:F31)</f>
        <v>2939</v>
      </c>
      <c r="H31" s="3">
        <f t="shared" si="0"/>
        <v>74643</v>
      </c>
    </row>
    <row r="32" spans="1:8" ht="14.25">
      <c r="A32" s="3">
        <v>23</v>
      </c>
      <c r="B32" s="3" t="s">
        <v>31</v>
      </c>
      <c r="C32" s="2">
        <v>3152</v>
      </c>
      <c r="D32" s="2">
        <v>1027</v>
      </c>
      <c r="E32" s="2">
        <v>0</v>
      </c>
      <c r="F32" s="2">
        <v>0</v>
      </c>
      <c r="G32" s="3">
        <f>SUM(C32:F32)</f>
        <v>4179</v>
      </c>
      <c r="H32" s="3">
        <f t="shared" si="0"/>
        <v>78822</v>
      </c>
    </row>
    <row r="33" spans="1:8" ht="14.25">
      <c r="A33" s="3">
        <v>24</v>
      </c>
      <c r="B33" s="3" t="s">
        <v>32</v>
      </c>
      <c r="C33" s="2">
        <v>3912</v>
      </c>
      <c r="D33" s="2">
        <v>1142</v>
      </c>
      <c r="E33" s="2">
        <v>154</v>
      </c>
      <c r="F33" s="2">
        <v>0</v>
      </c>
      <c r="G33" s="3">
        <f>SUM(C33:F33)</f>
        <v>5208</v>
      </c>
      <c r="H33" s="3">
        <f t="shared" si="0"/>
        <v>84030</v>
      </c>
    </row>
    <row r="34" spans="1:8" ht="14.25">
      <c r="A34" s="3">
        <v>25</v>
      </c>
      <c r="B34" s="3" t="s">
        <v>33</v>
      </c>
      <c r="C34" s="2">
        <v>4952</v>
      </c>
      <c r="D34" s="2">
        <v>1396</v>
      </c>
      <c r="E34" s="2">
        <v>485</v>
      </c>
      <c r="F34" s="2">
        <v>0</v>
      </c>
      <c r="G34" s="3">
        <f>SUM(C34:F34)</f>
        <v>6833</v>
      </c>
      <c r="H34" s="3">
        <f t="shared" si="0"/>
        <v>90863</v>
      </c>
    </row>
    <row r="35" spans="1:8" ht="14.25">
      <c r="A35" s="3">
        <v>26</v>
      </c>
      <c r="B35" s="3" t="s">
        <v>34</v>
      </c>
      <c r="C35" s="2">
        <v>861</v>
      </c>
      <c r="D35" s="2">
        <v>0</v>
      </c>
      <c r="E35" s="2">
        <v>224</v>
      </c>
      <c r="F35" s="2">
        <v>104</v>
      </c>
      <c r="G35" s="3">
        <f>SUM(C35:F35)</f>
        <v>1189</v>
      </c>
      <c r="H35" s="3">
        <f t="shared" si="0"/>
        <v>92052</v>
      </c>
    </row>
    <row r="36" spans="1:8" ht="14.25">
      <c r="A36" s="3">
        <v>27</v>
      </c>
      <c r="B36" s="3" t="s">
        <v>35</v>
      </c>
      <c r="C36" s="2">
        <v>0</v>
      </c>
      <c r="D36" s="2">
        <v>839</v>
      </c>
      <c r="E36" s="2">
        <v>528</v>
      </c>
      <c r="F36" s="2">
        <v>281</v>
      </c>
      <c r="G36" s="3">
        <f>SUM(C36:F36)</f>
        <v>1648</v>
      </c>
      <c r="H36" s="3">
        <f t="shared" si="0"/>
        <v>93700</v>
      </c>
    </row>
    <row r="37" spans="1:8" ht="14.25">
      <c r="A37" s="3">
        <v>28</v>
      </c>
      <c r="B37" s="3" t="s">
        <v>36</v>
      </c>
      <c r="C37" s="2">
        <v>35</v>
      </c>
      <c r="D37" s="2">
        <v>1293</v>
      </c>
      <c r="E37" s="2">
        <v>606</v>
      </c>
      <c r="F37" s="2">
        <v>103</v>
      </c>
      <c r="G37" s="3">
        <f>SUM(C37:F37)</f>
        <v>2037</v>
      </c>
      <c r="H37" s="3">
        <f t="shared" si="0"/>
        <v>95737</v>
      </c>
    </row>
    <row r="38" spans="1:8" ht="14.25">
      <c r="A38" s="3" t="s">
        <v>2</v>
      </c>
      <c r="B38" s="3" t="s">
        <v>37</v>
      </c>
      <c r="C38" s="3">
        <f>SUM(C10:C37)</f>
        <v>31533</v>
      </c>
      <c r="D38" s="3">
        <f>SUM(D10:D37)</f>
        <v>33899</v>
      </c>
      <c r="E38" s="3">
        <f>SUM(E10:E37)</f>
        <v>22454</v>
      </c>
      <c r="F38" s="3">
        <f>SUM(F10:F37)</f>
        <v>7851</v>
      </c>
      <c r="G38" s="3">
        <f>SUM(G10:G37)</f>
        <v>95737</v>
      </c>
      <c r="H38" s="3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38"/>
  <sheetViews>
    <sheetView zoomScalePageLayoutView="0" workbookViewId="0" topLeftCell="A1">
      <pane xSplit="6" ySplit="9" topLeftCell="G3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3.421875" style="0" customWidth="1"/>
    <col min="6" max="6" width="12.7109375" style="0" customWidth="1"/>
    <col min="7" max="7" width="27.140625" style="0" customWidth="1"/>
    <col min="8" max="8" width="28.421875" style="0" customWidth="1"/>
  </cols>
  <sheetData>
    <row r="6" spans="1:8" ht="15">
      <c r="A6" s="4" t="s">
        <v>54</v>
      </c>
      <c r="B6" s="5"/>
      <c r="C6" s="5"/>
      <c r="D6" s="5"/>
      <c r="E6" s="5"/>
      <c r="F6" s="5"/>
      <c r="G6" s="5"/>
      <c r="H6" s="6"/>
    </row>
    <row r="7" spans="1:8" ht="15">
      <c r="A7" s="4" t="s">
        <v>55</v>
      </c>
      <c r="B7" s="5"/>
      <c r="C7" s="5"/>
      <c r="D7" s="5"/>
      <c r="E7" s="5"/>
      <c r="F7" s="5"/>
      <c r="G7" s="5"/>
      <c r="H7" s="6"/>
    </row>
    <row r="8" spans="1:8" ht="14.25">
      <c r="A8" s="7" t="s">
        <v>2</v>
      </c>
      <c r="B8" s="8"/>
      <c r="C8" s="8"/>
      <c r="D8" s="8"/>
      <c r="E8" s="8"/>
      <c r="F8" s="8"/>
      <c r="G8" s="8"/>
      <c r="H8" s="9"/>
    </row>
    <row r="9" spans="1:8" ht="14.25">
      <c r="A9" s="1"/>
      <c r="B9" s="1" t="s">
        <v>3</v>
      </c>
      <c r="C9" s="1" t="s">
        <v>56</v>
      </c>
      <c r="D9" s="1" t="s">
        <v>57</v>
      </c>
      <c r="E9" s="1" t="s">
        <v>58</v>
      </c>
      <c r="F9" s="1" t="s">
        <v>59</v>
      </c>
      <c r="G9" s="1" t="s">
        <v>62</v>
      </c>
      <c r="H9" s="1" t="s">
        <v>63</v>
      </c>
    </row>
    <row r="10" spans="1:8" ht="14.25">
      <c r="A10" s="3">
        <v>1</v>
      </c>
      <c r="B10" s="3" t="s">
        <v>9</v>
      </c>
      <c r="C10" s="2">
        <v>15795</v>
      </c>
      <c r="D10" s="2">
        <v>60653</v>
      </c>
      <c r="E10" s="2">
        <v>0</v>
      </c>
      <c r="F10" s="2">
        <v>0</v>
      </c>
      <c r="G10" s="3">
        <f aca="true" t="shared" si="0" ref="G10:G37">SUM(C10:F10)</f>
        <v>76448</v>
      </c>
      <c r="H10" s="3">
        <f>G10</f>
        <v>76448</v>
      </c>
    </row>
    <row r="11" spans="1:8" ht="14.25">
      <c r="A11" s="3">
        <v>2</v>
      </c>
      <c r="B11" s="3" t="s">
        <v>10</v>
      </c>
      <c r="C11" s="2">
        <v>20465</v>
      </c>
      <c r="D11" s="2">
        <v>52291</v>
      </c>
      <c r="E11" s="2">
        <v>1255</v>
      </c>
      <c r="F11" s="2">
        <v>0</v>
      </c>
      <c r="G11" s="3">
        <f t="shared" si="0"/>
        <v>74011</v>
      </c>
      <c r="H11" s="3">
        <f aca="true" t="shared" si="1" ref="H11:H37">G11+H10</f>
        <v>150459</v>
      </c>
    </row>
    <row r="12" spans="1:8" ht="14.25">
      <c r="A12" s="3">
        <v>3</v>
      </c>
      <c r="B12" s="3" t="s">
        <v>11</v>
      </c>
      <c r="C12" s="2">
        <v>11787</v>
      </c>
      <c r="D12" s="2">
        <v>49852</v>
      </c>
      <c r="E12" s="2">
        <v>8766</v>
      </c>
      <c r="F12" s="2">
        <v>0</v>
      </c>
      <c r="G12" s="3">
        <f t="shared" si="0"/>
        <v>70405</v>
      </c>
      <c r="H12" s="3">
        <f t="shared" si="1"/>
        <v>220864</v>
      </c>
    </row>
    <row r="13" spans="1:8" ht="14.25">
      <c r="A13" s="3">
        <v>4</v>
      </c>
      <c r="B13" s="3" t="s">
        <v>12</v>
      </c>
      <c r="C13" s="2">
        <v>0</v>
      </c>
      <c r="D13" s="2">
        <v>61584</v>
      </c>
      <c r="E13" s="2">
        <v>0</v>
      </c>
      <c r="F13" s="2">
        <v>0</v>
      </c>
      <c r="G13" s="3">
        <f t="shared" si="0"/>
        <v>61584</v>
      </c>
      <c r="H13" s="3">
        <f t="shared" si="1"/>
        <v>282448</v>
      </c>
    </row>
    <row r="14" spans="1:8" ht="14.25">
      <c r="A14" s="3">
        <v>5</v>
      </c>
      <c r="B14" s="3" t="s">
        <v>13</v>
      </c>
      <c r="C14" s="2">
        <v>0</v>
      </c>
      <c r="D14" s="2">
        <v>56611</v>
      </c>
      <c r="E14" s="2">
        <v>0</v>
      </c>
      <c r="F14" s="2">
        <v>0</v>
      </c>
      <c r="G14" s="3">
        <f t="shared" si="0"/>
        <v>56611</v>
      </c>
      <c r="H14" s="3">
        <f t="shared" si="1"/>
        <v>339059</v>
      </c>
    </row>
    <row r="15" spans="1:8" ht="14.25">
      <c r="A15" s="3">
        <v>6</v>
      </c>
      <c r="B15" s="3" t="s">
        <v>14</v>
      </c>
      <c r="C15" s="2">
        <v>0</v>
      </c>
      <c r="D15" s="2">
        <v>27004</v>
      </c>
      <c r="E15" s="2">
        <v>0</v>
      </c>
      <c r="F15" s="2">
        <v>0</v>
      </c>
      <c r="G15" s="3">
        <f t="shared" si="0"/>
        <v>27004</v>
      </c>
      <c r="H15" s="3">
        <f t="shared" si="1"/>
        <v>366063</v>
      </c>
    </row>
    <row r="16" spans="1:8" ht="14.25">
      <c r="A16" s="3">
        <v>7</v>
      </c>
      <c r="B16" s="3" t="s">
        <v>15</v>
      </c>
      <c r="C16" s="2">
        <v>0</v>
      </c>
      <c r="D16" s="2">
        <v>43871</v>
      </c>
      <c r="E16" s="2">
        <v>0</v>
      </c>
      <c r="F16" s="2">
        <v>0</v>
      </c>
      <c r="G16" s="3">
        <f t="shared" si="0"/>
        <v>43871</v>
      </c>
      <c r="H16" s="3">
        <f t="shared" si="1"/>
        <v>409934</v>
      </c>
    </row>
    <row r="17" spans="1:8" ht="14.25">
      <c r="A17" s="3">
        <v>8</v>
      </c>
      <c r="B17" s="3" t="s">
        <v>16</v>
      </c>
      <c r="C17" s="2">
        <v>0</v>
      </c>
      <c r="D17" s="2">
        <v>69557</v>
      </c>
      <c r="E17" s="2">
        <v>0</v>
      </c>
      <c r="F17" s="2">
        <v>0</v>
      </c>
      <c r="G17" s="3">
        <f t="shared" si="0"/>
        <v>69557</v>
      </c>
      <c r="H17" s="3">
        <f t="shared" si="1"/>
        <v>479491</v>
      </c>
    </row>
    <row r="18" spans="1:8" ht="14.25">
      <c r="A18" s="3">
        <v>9</v>
      </c>
      <c r="B18" s="3" t="s">
        <v>17</v>
      </c>
      <c r="C18" s="2">
        <v>0</v>
      </c>
      <c r="D18" s="2">
        <v>37505</v>
      </c>
      <c r="E18" s="2">
        <v>0</v>
      </c>
      <c r="F18" s="2">
        <v>0</v>
      </c>
      <c r="G18" s="3">
        <f t="shared" si="0"/>
        <v>37505</v>
      </c>
      <c r="H18" s="3">
        <f t="shared" si="1"/>
        <v>516996</v>
      </c>
    </row>
    <row r="19" spans="1:8" ht="14.25">
      <c r="A19" s="3">
        <v>10</v>
      </c>
      <c r="B19" s="3" t="s">
        <v>18</v>
      </c>
      <c r="C19" s="2">
        <v>0</v>
      </c>
      <c r="D19" s="2">
        <v>58656</v>
      </c>
      <c r="E19" s="2">
        <v>0</v>
      </c>
      <c r="F19" s="2">
        <v>0</v>
      </c>
      <c r="G19" s="3">
        <f t="shared" si="0"/>
        <v>58656</v>
      </c>
      <c r="H19" s="3">
        <f t="shared" si="1"/>
        <v>575652</v>
      </c>
    </row>
    <row r="20" spans="1:8" ht="14.25">
      <c r="A20" s="3">
        <v>11</v>
      </c>
      <c r="B20" s="3" t="s">
        <v>19</v>
      </c>
      <c r="C20" s="2">
        <v>0</v>
      </c>
      <c r="D20" s="2">
        <v>29519</v>
      </c>
      <c r="E20" s="2">
        <v>0</v>
      </c>
      <c r="F20" s="2">
        <v>0</v>
      </c>
      <c r="G20" s="3">
        <f t="shared" si="0"/>
        <v>29519</v>
      </c>
      <c r="H20" s="3">
        <f t="shared" si="1"/>
        <v>605171</v>
      </c>
    </row>
    <row r="21" spans="1:8" ht="14.2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3">
        <f t="shared" si="1"/>
        <v>605171</v>
      </c>
    </row>
    <row r="22" spans="1:8" ht="14.25">
      <c r="A22" s="3">
        <v>13</v>
      </c>
      <c r="B22" s="3" t="s">
        <v>21</v>
      </c>
      <c r="C22" s="2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3">
        <f t="shared" si="1"/>
        <v>605171</v>
      </c>
    </row>
    <row r="23" spans="1:8" ht="14.25">
      <c r="A23" s="3">
        <v>14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3">
        <f t="shared" si="1"/>
        <v>605171</v>
      </c>
    </row>
    <row r="24" spans="1:8" ht="14.25">
      <c r="A24" s="3">
        <v>15</v>
      </c>
      <c r="B24" s="3" t="s">
        <v>23</v>
      </c>
      <c r="C24" s="2">
        <v>0</v>
      </c>
      <c r="D24" s="2">
        <v>26148</v>
      </c>
      <c r="E24" s="2">
        <v>0</v>
      </c>
      <c r="F24" s="2">
        <v>0</v>
      </c>
      <c r="G24" s="3">
        <f t="shared" si="0"/>
        <v>26148</v>
      </c>
      <c r="H24" s="3">
        <f t="shared" si="1"/>
        <v>631319</v>
      </c>
    </row>
    <row r="25" spans="1:8" ht="14.25">
      <c r="A25" s="3">
        <v>16</v>
      </c>
      <c r="B25" s="3" t="s">
        <v>24</v>
      </c>
      <c r="C25" s="2">
        <v>0</v>
      </c>
      <c r="D25" s="2">
        <v>28180</v>
      </c>
      <c r="E25" s="2">
        <v>0</v>
      </c>
      <c r="F25" s="2">
        <v>0</v>
      </c>
      <c r="G25" s="3">
        <f t="shared" si="0"/>
        <v>28180</v>
      </c>
      <c r="H25" s="3">
        <f t="shared" si="1"/>
        <v>659499</v>
      </c>
    </row>
    <row r="26" spans="1:8" ht="14.25">
      <c r="A26" s="3">
        <v>17</v>
      </c>
      <c r="B26" s="3" t="s">
        <v>25</v>
      </c>
      <c r="C26" s="2">
        <v>0</v>
      </c>
      <c r="D26" s="2">
        <v>20172</v>
      </c>
      <c r="E26" s="2">
        <v>0</v>
      </c>
      <c r="F26" s="2">
        <v>0</v>
      </c>
      <c r="G26" s="3">
        <f t="shared" si="0"/>
        <v>20172</v>
      </c>
      <c r="H26" s="3">
        <f t="shared" si="1"/>
        <v>679671</v>
      </c>
    </row>
    <row r="27" spans="1:8" ht="14.25">
      <c r="A27" s="3">
        <v>18</v>
      </c>
      <c r="B27" s="3" t="s">
        <v>26</v>
      </c>
      <c r="C27" s="2">
        <v>0</v>
      </c>
      <c r="D27" s="2">
        <v>51147</v>
      </c>
      <c r="E27" s="2">
        <v>0</v>
      </c>
      <c r="F27" s="2">
        <v>3000</v>
      </c>
      <c r="G27" s="3">
        <f t="shared" si="0"/>
        <v>54147</v>
      </c>
      <c r="H27" s="3">
        <f t="shared" si="1"/>
        <v>733818</v>
      </c>
    </row>
    <row r="28" spans="1:8" ht="14.25">
      <c r="A28" s="3">
        <v>19</v>
      </c>
      <c r="B28" s="3" t="s">
        <v>27</v>
      </c>
      <c r="C28" s="2">
        <v>22282</v>
      </c>
      <c r="D28" s="2">
        <v>19850</v>
      </c>
      <c r="E28" s="2">
        <v>0</v>
      </c>
      <c r="F28" s="2">
        <v>0</v>
      </c>
      <c r="G28" s="3">
        <f t="shared" si="0"/>
        <v>42132</v>
      </c>
      <c r="H28" s="3">
        <f t="shared" si="1"/>
        <v>775950</v>
      </c>
    </row>
    <row r="29" spans="1:8" ht="14.25">
      <c r="A29" s="3">
        <v>20</v>
      </c>
      <c r="B29" s="3" t="s">
        <v>28</v>
      </c>
      <c r="C29" s="2">
        <v>0</v>
      </c>
      <c r="D29" s="2">
        <v>0</v>
      </c>
      <c r="E29" s="2">
        <v>9003</v>
      </c>
      <c r="F29" s="2">
        <v>0</v>
      </c>
      <c r="G29" s="3">
        <f t="shared" si="0"/>
        <v>9003</v>
      </c>
      <c r="H29" s="3">
        <f t="shared" si="1"/>
        <v>784953</v>
      </c>
    </row>
    <row r="30" spans="1:8" ht="14.25">
      <c r="A30" s="3">
        <v>21</v>
      </c>
      <c r="B30" s="3" t="s">
        <v>29</v>
      </c>
      <c r="C30" s="2">
        <v>0</v>
      </c>
      <c r="D30" s="2">
        <v>22576</v>
      </c>
      <c r="E30" s="2">
        <v>0</v>
      </c>
      <c r="F30" s="2">
        <v>0</v>
      </c>
      <c r="G30" s="3">
        <f t="shared" si="0"/>
        <v>22576</v>
      </c>
      <c r="H30" s="3">
        <f t="shared" si="1"/>
        <v>807529</v>
      </c>
    </row>
    <row r="31" spans="1:8" ht="14.25">
      <c r="A31" s="3">
        <v>22</v>
      </c>
      <c r="B31" s="3" t="s">
        <v>30</v>
      </c>
      <c r="C31" s="2">
        <v>0</v>
      </c>
      <c r="D31" s="2">
        <v>3943</v>
      </c>
      <c r="E31" s="2">
        <v>0</v>
      </c>
      <c r="F31" s="2">
        <v>0</v>
      </c>
      <c r="G31" s="3">
        <f t="shared" si="0"/>
        <v>3943</v>
      </c>
      <c r="H31" s="3">
        <f t="shared" si="1"/>
        <v>811472</v>
      </c>
    </row>
    <row r="32" spans="1:8" ht="14.25">
      <c r="A32" s="3">
        <v>23</v>
      </c>
      <c r="B32" s="3" t="s">
        <v>31</v>
      </c>
      <c r="C32" s="2">
        <v>0</v>
      </c>
      <c r="D32" s="2">
        <v>57585</v>
      </c>
      <c r="E32" s="2">
        <v>415</v>
      </c>
      <c r="F32" s="2">
        <v>0</v>
      </c>
      <c r="G32" s="3">
        <f t="shared" si="0"/>
        <v>58000</v>
      </c>
      <c r="H32" s="3">
        <f t="shared" si="1"/>
        <v>869472</v>
      </c>
    </row>
    <row r="33" spans="1:8" ht="14.25">
      <c r="A33" s="3">
        <v>24</v>
      </c>
      <c r="B33" s="3" t="s">
        <v>32</v>
      </c>
      <c r="C33" s="2">
        <v>9812</v>
      </c>
      <c r="D33" s="2">
        <v>100384</v>
      </c>
      <c r="E33" s="2">
        <v>8487</v>
      </c>
      <c r="F33" s="2">
        <v>0</v>
      </c>
      <c r="G33" s="3">
        <f t="shared" si="0"/>
        <v>118683</v>
      </c>
      <c r="H33" s="3">
        <f t="shared" si="1"/>
        <v>988155</v>
      </c>
    </row>
    <row r="34" spans="1:8" ht="14.25">
      <c r="A34" s="3">
        <v>25</v>
      </c>
      <c r="B34" s="3" t="s">
        <v>33</v>
      </c>
      <c r="C34" s="2">
        <v>169</v>
      </c>
      <c r="D34" s="2">
        <v>19366</v>
      </c>
      <c r="E34" s="2">
        <v>0</v>
      </c>
      <c r="F34" s="2">
        <v>0</v>
      </c>
      <c r="G34" s="3">
        <f t="shared" si="0"/>
        <v>19535</v>
      </c>
      <c r="H34" s="3">
        <f t="shared" si="1"/>
        <v>1007690</v>
      </c>
    </row>
    <row r="35" spans="1:8" ht="14.25">
      <c r="A35" s="3">
        <v>26</v>
      </c>
      <c r="B35" s="3" t="s">
        <v>34</v>
      </c>
      <c r="C35" s="2">
        <v>14695</v>
      </c>
      <c r="D35" s="2">
        <v>0</v>
      </c>
      <c r="E35" s="2">
        <v>0</v>
      </c>
      <c r="F35" s="2">
        <v>0</v>
      </c>
      <c r="G35" s="3">
        <f t="shared" si="0"/>
        <v>14695</v>
      </c>
      <c r="H35" s="3">
        <f t="shared" si="1"/>
        <v>1022385</v>
      </c>
    </row>
    <row r="36" spans="1:8" ht="14.25">
      <c r="A36" s="3">
        <v>27</v>
      </c>
      <c r="B36" s="3" t="s">
        <v>35</v>
      </c>
      <c r="C36" s="2">
        <v>5972</v>
      </c>
      <c r="D36" s="2">
        <v>0</v>
      </c>
      <c r="E36" s="2">
        <v>0</v>
      </c>
      <c r="F36" s="2">
        <v>0</v>
      </c>
      <c r="G36" s="3">
        <f t="shared" si="0"/>
        <v>5972</v>
      </c>
      <c r="H36" s="3">
        <f t="shared" si="1"/>
        <v>1028357</v>
      </c>
    </row>
    <row r="37" spans="1:8" ht="14.25">
      <c r="A37" s="3">
        <v>28</v>
      </c>
      <c r="B37" s="3" t="s">
        <v>36</v>
      </c>
      <c r="C37" s="2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3">
        <f t="shared" si="1"/>
        <v>1028357</v>
      </c>
    </row>
    <row r="38" spans="1:8" ht="14.25">
      <c r="A38" s="3" t="s">
        <v>2</v>
      </c>
      <c r="B38" s="3" t="s">
        <v>37</v>
      </c>
      <c r="C38" s="3">
        <f>SUM(C10:C37)</f>
        <v>100977</v>
      </c>
      <c r="D38" s="3">
        <f>SUM(D10:D37)</f>
        <v>896454</v>
      </c>
      <c r="E38" s="3">
        <f>SUM(E10:E37)</f>
        <v>27926</v>
      </c>
      <c r="F38" s="3">
        <f>SUM(F10:F37)</f>
        <v>3000</v>
      </c>
      <c r="G38" s="3">
        <f>SUM(G10:G37)</f>
        <v>1028357</v>
      </c>
      <c r="H38" s="3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H38"/>
  <sheetViews>
    <sheetView zoomScalePageLayoutView="0" workbookViewId="0" topLeftCell="A1">
      <pane xSplit="7" ySplit="9" topLeftCell="H3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3.421875" style="0" customWidth="1"/>
    <col min="6" max="6" width="12.7109375" style="0" customWidth="1"/>
    <col min="7" max="7" width="16.28125" style="0" bestFit="1" customWidth="1"/>
    <col min="8" max="8" width="24.00390625" style="0" customWidth="1"/>
  </cols>
  <sheetData>
    <row r="6" spans="1:8" ht="15">
      <c r="A6" s="4" t="s">
        <v>60</v>
      </c>
      <c r="B6" s="5"/>
      <c r="C6" s="5"/>
      <c r="D6" s="5"/>
      <c r="E6" s="5"/>
      <c r="F6" s="5"/>
      <c r="G6" s="5"/>
      <c r="H6" s="6"/>
    </row>
    <row r="7" spans="1:8" ht="15">
      <c r="A7" s="4" t="s">
        <v>61</v>
      </c>
      <c r="B7" s="5"/>
      <c r="C7" s="5"/>
      <c r="D7" s="5"/>
      <c r="E7" s="5"/>
      <c r="F7" s="5"/>
      <c r="G7" s="5"/>
      <c r="H7" s="6"/>
    </row>
    <row r="8" spans="1:8" ht="14.25">
      <c r="A8" s="7" t="s">
        <v>2</v>
      </c>
      <c r="B8" s="8"/>
      <c r="C8" s="8"/>
      <c r="D8" s="8"/>
      <c r="E8" s="8"/>
      <c r="F8" s="8"/>
      <c r="G8" s="8"/>
      <c r="H8" s="9"/>
    </row>
    <row r="9" spans="1:8" ht="14.25">
      <c r="A9" s="1"/>
      <c r="B9" s="1" t="s">
        <v>3</v>
      </c>
      <c r="C9" s="1" t="s">
        <v>56</v>
      </c>
      <c r="D9" s="1" t="s">
        <v>57</v>
      </c>
      <c r="E9" s="1" t="s">
        <v>58</v>
      </c>
      <c r="F9" s="1" t="s">
        <v>59</v>
      </c>
      <c r="G9" s="1" t="s">
        <v>62</v>
      </c>
      <c r="H9" s="1" t="s">
        <v>63</v>
      </c>
    </row>
    <row r="10" spans="1:8" ht="14.2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2">
        <v>0</v>
      </c>
      <c r="G10" s="3">
        <f aca="true" t="shared" si="0" ref="G10:G37">SUM(C10:F10)</f>
        <v>0</v>
      </c>
      <c r="H10" s="3">
        <f>G10</f>
        <v>0</v>
      </c>
    </row>
    <row r="11" spans="1:8" ht="14.25">
      <c r="A11" s="3">
        <v>2</v>
      </c>
      <c r="B11" s="3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3">
        <f aca="true" t="shared" si="1" ref="H11:H37">G11+H10</f>
        <v>0</v>
      </c>
    </row>
    <row r="12" spans="1:8" ht="14.2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3">
        <f t="shared" si="1"/>
        <v>0</v>
      </c>
    </row>
    <row r="13" spans="1:8" ht="14.2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3">
        <f t="shared" si="1"/>
        <v>0</v>
      </c>
    </row>
    <row r="14" spans="1:8" ht="14.2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3">
        <f t="shared" si="1"/>
        <v>0</v>
      </c>
    </row>
    <row r="15" spans="1:8" ht="14.25">
      <c r="A15" s="3">
        <v>6</v>
      </c>
      <c r="B15" s="3" t="s">
        <v>14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3">
        <f t="shared" si="1"/>
        <v>0</v>
      </c>
    </row>
    <row r="16" spans="1:8" ht="14.2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3">
        <f t="shared" si="1"/>
        <v>0</v>
      </c>
    </row>
    <row r="17" spans="1:8" ht="14.2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3">
        <f t="shared" si="1"/>
        <v>0</v>
      </c>
    </row>
    <row r="18" spans="1:8" ht="14.25">
      <c r="A18" s="3">
        <v>9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3">
        <f t="shared" si="1"/>
        <v>0</v>
      </c>
    </row>
    <row r="19" spans="1:8" ht="14.25">
      <c r="A19" s="3">
        <v>10</v>
      </c>
      <c r="B19" s="3" t="s">
        <v>18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3">
        <f t="shared" si="1"/>
        <v>0</v>
      </c>
    </row>
    <row r="20" spans="1:8" ht="14.2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2">
        <v>0</v>
      </c>
      <c r="G20" s="3">
        <f t="shared" si="0"/>
        <v>0</v>
      </c>
      <c r="H20" s="3">
        <f t="shared" si="1"/>
        <v>0</v>
      </c>
    </row>
    <row r="21" spans="1:8" ht="14.2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3">
        <f t="shared" si="1"/>
        <v>0</v>
      </c>
    </row>
    <row r="22" spans="1:8" ht="14.25">
      <c r="A22" s="3">
        <v>13</v>
      </c>
      <c r="B22" s="3" t="s">
        <v>21</v>
      </c>
      <c r="C22" s="2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3">
        <f t="shared" si="1"/>
        <v>0</v>
      </c>
    </row>
    <row r="23" spans="1:8" ht="14.25">
      <c r="A23" s="3">
        <v>14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3">
        <f t="shared" si="1"/>
        <v>0</v>
      </c>
    </row>
    <row r="24" spans="1:8" ht="14.25">
      <c r="A24" s="3">
        <v>15</v>
      </c>
      <c r="B24" s="3" t="s">
        <v>23</v>
      </c>
      <c r="C24" s="2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3">
        <f t="shared" si="1"/>
        <v>0</v>
      </c>
    </row>
    <row r="25" spans="1:8" ht="14.2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3">
        <f t="shared" si="0"/>
        <v>0</v>
      </c>
      <c r="H25" s="3">
        <f t="shared" si="1"/>
        <v>0</v>
      </c>
    </row>
    <row r="26" spans="1:8" ht="14.25">
      <c r="A26" s="3">
        <v>17</v>
      </c>
      <c r="B26" s="3" t="s">
        <v>25</v>
      </c>
      <c r="C26" s="2">
        <v>0</v>
      </c>
      <c r="D26" s="2">
        <v>0</v>
      </c>
      <c r="E26" s="2">
        <v>0</v>
      </c>
      <c r="F26" s="2">
        <v>0</v>
      </c>
      <c r="G26" s="3">
        <f t="shared" si="0"/>
        <v>0</v>
      </c>
      <c r="H26" s="3">
        <f t="shared" si="1"/>
        <v>0</v>
      </c>
    </row>
    <row r="27" spans="1:8" ht="14.25">
      <c r="A27" s="3">
        <v>18</v>
      </c>
      <c r="B27" s="3" t="s">
        <v>26</v>
      </c>
      <c r="C27" s="2">
        <v>0</v>
      </c>
      <c r="D27" s="2">
        <v>0</v>
      </c>
      <c r="E27" s="2">
        <v>0</v>
      </c>
      <c r="F27" s="2">
        <v>0</v>
      </c>
      <c r="G27" s="3">
        <f t="shared" si="0"/>
        <v>0</v>
      </c>
      <c r="H27" s="3">
        <f t="shared" si="1"/>
        <v>0</v>
      </c>
    </row>
    <row r="28" spans="1:8" ht="14.25">
      <c r="A28" s="3">
        <v>19</v>
      </c>
      <c r="B28" s="3" t="s">
        <v>27</v>
      </c>
      <c r="C28" s="2">
        <v>0</v>
      </c>
      <c r="D28" s="2">
        <v>0</v>
      </c>
      <c r="E28" s="2">
        <v>0</v>
      </c>
      <c r="F28" s="2">
        <v>0</v>
      </c>
      <c r="G28" s="3">
        <f t="shared" si="0"/>
        <v>0</v>
      </c>
      <c r="H28" s="3">
        <f t="shared" si="1"/>
        <v>0</v>
      </c>
    </row>
    <row r="29" spans="1:8" ht="14.25">
      <c r="A29" s="3">
        <v>20</v>
      </c>
      <c r="B29" s="3" t="s">
        <v>28</v>
      </c>
      <c r="C29" s="2">
        <v>0</v>
      </c>
      <c r="D29" s="2">
        <v>0</v>
      </c>
      <c r="E29" s="2">
        <v>0</v>
      </c>
      <c r="F29" s="2">
        <v>0</v>
      </c>
      <c r="G29" s="3">
        <f t="shared" si="0"/>
        <v>0</v>
      </c>
      <c r="H29" s="3">
        <f t="shared" si="1"/>
        <v>0</v>
      </c>
    </row>
    <row r="30" spans="1:8" ht="14.25">
      <c r="A30" s="3">
        <v>21</v>
      </c>
      <c r="B30" s="3" t="s">
        <v>29</v>
      </c>
      <c r="C30" s="2">
        <v>0</v>
      </c>
      <c r="D30" s="2">
        <v>0</v>
      </c>
      <c r="E30" s="2">
        <v>0</v>
      </c>
      <c r="F30" s="2">
        <v>0</v>
      </c>
      <c r="G30" s="3">
        <f t="shared" si="0"/>
        <v>0</v>
      </c>
      <c r="H30" s="3">
        <f t="shared" si="1"/>
        <v>0</v>
      </c>
    </row>
    <row r="31" spans="1:8" ht="14.25">
      <c r="A31" s="3">
        <v>22</v>
      </c>
      <c r="B31" s="3" t="s">
        <v>30</v>
      </c>
      <c r="C31" s="2">
        <v>0</v>
      </c>
      <c r="D31" s="2">
        <v>0</v>
      </c>
      <c r="E31" s="2">
        <v>0</v>
      </c>
      <c r="F31" s="2">
        <v>0</v>
      </c>
      <c r="G31" s="3">
        <f t="shared" si="0"/>
        <v>0</v>
      </c>
      <c r="H31" s="3">
        <f t="shared" si="1"/>
        <v>0</v>
      </c>
    </row>
    <row r="32" spans="1:8" ht="14.25">
      <c r="A32" s="3">
        <v>23</v>
      </c>
      <c r="B32" s="3" t="s">
        <v>31</v>
      </c>
      <c r="C32" s="2">
        <v>0</v>
      </c>
      <c r="D32" s="2">
        <v>0</v>
      </c>
      <c r="E32" s="2">
        <v>0</v>
      </c>
      <c r="F32" s="2">
        <v>0</v>
      </c>
      <c r="G32" s="3">
        <f t="shared" si="0"/>
        <v>0</v>
      </c>
      <c r="H32" s="3">
        <f t="shared" si="1"/>
        <v>0</v>
      </c>
    </row>
    <row r="33" spans="1:8" ht="14.25">
      <c r="A33" s="3">
        <v>24</v>
      </c>
      <c r="B33" s="3" t="s">
        <v>32</v>
      </c>
      <c r="C33" s="2">
        <v>0</v>
      </c>
      <c r="D33" s="2">
        <v>0</v>
      </c>
      <c r="E33" s="2">
        <v>0</v>
      </c>
      <c r="F33" s="2">
        <v>0</v>
      </c>
      <c r="G33" s="3">
        <f t="shared" si="0"/>
        <v>0</v>
      </c>
      <c r="H33" s="3">
        <f t="shared" si="1"/>
        <v>0</v>
      </c>
    </row>
    <row r="34" spans="1:8" ht="14.25">
      <c r="A34" s="3">
        <v>25</v>
      </c>
      <c r="B34" s="3" t="s">
        <v>33</v>
      </c>
      <c r="C34" s="2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3">
        <f t="shared" si="1"/>
        <v>0</v>
      </c>
    </row>
    <row r="35" spans="1:8" ht="14.25">
      <c r="A35" s="3">
        <v>26</v>
      </c>
      <c r="B35" s="3" t="s">
        <v>34</v>
      </c>
      <c r="C35" s="2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3">
        <f t="shared" si="1"/>
        <v>0</v>
      </c>
    </row>
    <row r="36" spans="1:8" ht="14.25">
      <c r="A36" s="3">
        <v>27</v>
      </c>
      <c r="B36" s="3" t="s">
        <v>35</v>
      </c>
      <c r="C36" s="2">
        <v>0</v>
      </c>
      <c r="D36" s="2">
        <v>0</v>
      </c>
      <c r="E36" s="2">
        <v>0</v>
      </c>
      <c r="F36" s="2">
        <v>0</v>
      </c>
      <c r="G36" s="3">
        <f t="shared" si="0"/>
        <v>0</v>
      </c>
      <c r="H36" s="3">
        <f t="shared" si="1"/>
        <v>0</v>
      </c>
    </row>
    <row r="37" spans="1:8" ht="14.25">
      <c r="A37" s="3">
        <v>28</v>
      </c>
      <c r="B37" s="3" t="s">
        <v>36</v>
      </c>
      <c r="C37" s="2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3">
        <f t="shared" si="1"/>
        <v>0</v>
      </c>
    </row>
    <row r="38" spans="1:8" ht="14.25">
      <c r="A38" s="3" t="s">
        <v>2</v>
      </c>
      <c r="B38" s="3" t="s">
        <v>37</v>
      </c>
      <c r="C38" s="3">
        <f>SUM(C10:C37)</f>
        <v>0</v>
      </c>
      <c r="D38" s="3">
        <f>SUM(D10:D37)</f>
        <v>0</v>
      </c>
      <c r="E38" s="3">
        <f>SUM(E10:E37)</f>
        <v>0</v>
      </c>
      <c r="F38" s="3">
        <f>SUM(F10:F37)</f>
        <v>0</v>
      </c>
      <c r="G38" s="3">
        <f>SUM(G10:G37)</f>
        <v>0</v>
      </c>
      <c r="H38" s="3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Chinkhota</dc:creator>
  <cp:keywords/>
  <dc:description/>
  <cp:lastModifiedBy>Gabi Chinkhota</cp:lastModifiedBy>
  <dcterms:created xsi:type="dcterms:W3CDTF">2024-04-18T09:37:47Z</dcterms:created>
  <dcterms:modified xsi:type="dcterms:W3CDTF">2024-04-18T09:38:24Z</dcterms:modified>
  <cp:category/>
  <cp:version/>
  <cp:contentType/>
  <cp:contentStatus/>
</cp:coreProperties>
</file>