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1292" windowHeight="6312" activeTab="0"/>
  </bookViews>
  <sheets>
    <sheet name="2006 - 2024" sheetId="1" r:id="rId1"/>
  </sheets>
  <externalReferences>
    <externalReference r:id="rId4"/>
  </externalReferences>
  <definedNames>
    <definedName name="_xlnm.Print_Titles" localSheetId="0">'2006 - 2024'!$A:$A,'2006 - 2024'!$1:$1</definedName>
  </definedNames>
  <calcPr fullCalcOnLoad="1"/>
</workbook>
</file>

<file path=xl/sharedStrings.xml><?xml version="1.0" encoding="utf-8"?>
<sst xmlns="http://schemas.openxmlformats.org/spreadsheetml/2006/main" count="243" uniqueCount="13">
  <si>
    <t>IMPORT PARITY PRICE OF USA NO3Y MAIZE (FOB) GULF</t>
  </si>
  <si>
    <t>FOB Gulf value ($/t)</t>
  </si>
  <si>
    <t>Freight rate (IGC) ($/t)</t>
  </si>
  <si>
    <t>Insurance (0.3%)</t>
  </si>
  <si>
    <t>Cost, Insurance and Freight</t>
  </si>
  <si>
    <t>Converted to R/t</t>
  </si>
  <si>
    <t>Exchange rate (1$=)</t>
  </si>
  <si>
    <t>Financing costs (R/t) (Prime rate)</t>
  </si>
  <si>
    <t>Import Tariff (R/t)</t>
  </si>
  <si>
    <t xml:space="preserve"> </t>
  </si>
  <si>
    <t>Discharging costs: Cape Town/Durban Harbour (R/t) (Ship’s gear grabs method)</t>
  </si>
  <si>
    <t>F.O.R at Cape Town/Durban harbour (R/t)</t>
  </si>
  <si>
    <t>2012/11/016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</si>
</sst>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0_)"/>
    <numFmt numFmtId="174" formatCode="0.0000_)"/>
    <numFmt numFmtId="175" formatCode="&quot;R&quot;\ #,##0.00_);\(&quot;R&quot;\ #,##0.00\)"/>
    <numFmt numFmtId="176" formatCode="0.0000"/>
    <numFmt numFmtId="177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4" fontId="1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/>
      <protection/>
    </xf>
    <xf numFmtId="2" fontId="2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73" fontId="2" fillId="0" borderId="15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176" fontId="0" fillId="0" borderId="17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7" xfId="0" applyNumberFormat="1" applyFont="1" applyBorder="1" applyAlignment="1">
      <alignment horizontal="right" vertical="top" wrapText="1"/>
    </xf>
    <xf numFmtId="0" fontId="6" fillId="0" borderId="0" xfId="0" applyFont="1" applyFill="1" applyAlignment="1" applyProtection="1">
      <alignment/>
      <protection/>
    </xf>
    <xf numFmtId="176" fontId="0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VB\Pariteite\2023\Somergra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-01-09"/>
      <sheetName val="2023-12-12"/>
      <sheetName val="2023-12-05"/>
      <sheetName val="2023-11-28"/>
      <sheetName val="2023-11-21"/>
      <sheetName val="2023-11-14"/>
      <sheetName val="2023-11-07"/>
      <sheetName val="2023-10-31"/>
      <sheetName val="2023-10-24"/>
      <sheetName val="2023-10-17"/>
      <sheetName val="2023-10-10"/>
      <sheetName val="2023-10-03"/>
      <sheetName val="2023-09-26"/>
      <sheetName val="2023-09-19"/>
      <sheetName val="2023-09-12"/>
      <sheetName val="2023-09-05"/>
      <sheetName val="2023-08-29"/>
      <sheetName val="2023-08-22"/>
      <sheetName val="2023-08-15"/>
      <sheetName val="2023-08-08"/>
      <sheetName val="2023-08-01"/>
      <sheetName val="2023-07-25"/>
      <sheetName val="2023-07-18"/>
      <sheetName val="2023-07-11"/>
      <sheetName val="2023-07-04"/>
      <sheetName val="2023-06-27"/>
      <sheetName val="2023-06-20"/>
      <sheetName val="2023-06-13"/>
      <sheetName val="2023-06-06"/>
      <sheetName val="2023-05-30"/>
      <sheetName val="2023-05-23"/>
      <sheetName val="2023-05-16"/>
      <sheetName val="2023-05-09"/>
      <sheetName val="2023-05-02"/>
      <sheetName val="2023-04-25"/>
      <sheetName val="2023-04-18"/>
      <sheetName val="2023-04-11"/>
      <sheetName val="2023-04-04"/>
      <sheetName val="2023-03-28"/>
      <sheetName val="2023-03-21"/>
      <sheetName val="2023-03-14"/>
      <sheetName val="2023-03-07"/>
      <sheetName val="2023-02-28"/>
      <sheetName val="2023-02-21"/>
      <sheetName val="2023-02-14"/>
      <sheetName val="2023-02-07"/>
      <sheetName val="2023-01-31"/>
      <sheetName val="2023-01-24"/>
      <sheetName val="2023-01-17"/>
      <sheetName val="2023-01-10"/>
      <sheetName val="2022-12-06"/>
    </sheetNames>
    <sheetDataSet>
      <sheetData sheetId="16">
        <row r="8">
          <cell r="F8">
            <v>222</v>
          </cell>
        </row>
        <row r="9">
          <cell r="F9">
            <v>32</v>
          </cell>
        </row>
        <row r="10">
          <cell r="F10">
            <v>0.67</v>
          </cell>
        </row>
        <row r="11">
          <cell r="F11">
            <v>254.67</v>
          </cell>
        </row>
        <row r="13">
          <cell r="F13">
            <v>18.4811</v>
          </cell>
        </row>
        <row r="15">
          <cell r="F15">
            <v>4706.58</v>
          </cell>
        </row>
        <row r="17">
          <cell r="F17">
            <v>45.45</v>
          </cell>
        </row>
        <row r="25">
          <cell r="F25">
            <v>4971.33</v>
          </cell>
        </row>
      </sheetData>
      <sheetData sheetId="17">
        <row r="8">
          <cell r="F8">
            <v>212</v>
          </cell>
        </row>
        <row r="9">
          <cell r="F9">
            <v>31</v>
          </cell>
        </row>
        <row r="10">
          <cell r="F10">
            <v>0.64</v>
          </cell>
        </row>
        <row r="11">
          <cell r="F11">
            <v>243.64</v>
          </cell>
        </row>
        <row r="13">
          <cell r="F13">
            <v>18.8288</v>
          </cell>
        </row>
        <row r="15">
          <cell r="F15">
            <v>4587.45</v>
          </cell>
        </row>
        <row r="17">
          <cell r="F17">
            <v>44.3</v>
          </cell>
        </row>
        <row r="25">
          <cell r="F25">
            <v>4851.05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89"/>
  <sheetViews>
    <sheetView tabSelected="1" zoomScalePageLayoutView="0" workbookViewId="0" topLeftCell="A1">
      <pane xSplit="1" ySplit="1" topLeftCell="B2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91" sqref="M291"/>
    </sheetView>
  </sheetViews>
  <sheetFormatPr defaultColWidth="9.140625" defaultRowHeight="12.75"/>
  <cols>
    <col min="1" max="1" width="67.140625" style="3" customWidth="1"/>
    <col min="2" max="9" width="10.140625" style="3" customWidth="1"/>
    <col min="10" max="10" width="10.7109375" style="3" customWidth="1"/>
    <col min="11" max="17" width="10.140625" style="3" customWidth="1"/>
    <col min="18" max="18" width="10.8515625" style="3" customWidth="1"/>
    <col min="19" max="26" width="10.140625" style="3" customWidth="1"/>
    <col min="27" max="27" width="10.140625" style="3" bestFit="1" customWidth="1"/>
    <col min="28" max="30" width="10.140625" style="3" customWidth="1"/>
    <col min="31" max="31" width="10.140625" style="3" bestFit="1" customWidth="1"/>
    <col min="32" max="35" width="10.140625" style="3" customWidth="1"/>
    <col min="36" max="36" width="10.140625" style="3" bestFit="1" customWidth="1"/>
    <col min="37" max="39" width="10.140625" style="3" customWidth="1"/>
    <col min="40" max="40" width="10.140625" style="3" bestFit="1" customWidth="1"/>
    <col min="41" max="43" width="10.140625" style="3" customWidth="1"/>
    <col min="44" max="44" width="10.140625" style="3" bestFit="1" customWidth="1"/>
    <col min="45" max="50" width="10.140625" style="3" customWidth="1"/>
    <col min="51" max="51" width="10.140625" style="3" bestFit="1" customWidth="1"/>
    <col min="52" max="53" width="10.140625" style="3" customWidth="1"/>
    <col min="54" max="16384" width="9.140625" style="3" customWidth="1"/>
  </cols>
  <sheetData>
    <row r="1" spans="1:35" ht="15">
      <c r="A1" s="3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3" spans="1:54" s="7" customFormat="1" ht="12.75">
      <c r="A3" s="4"/>
      <c r="B3" s="5">
        <v>36896</v>
      </c>
      <c r="C3" s="5">
        <v>36903</v>
      </c>
      <c r="D3" s="5">
        <v>36910</v>
      </c>
      <c r="E3" s="5">
        <v>36917</v>
      </c>
      <c r="F3" s="5">
        <v>36924</v>
      </c>
      <c r="G3" s="5">
        <v>36931</v>
      </c>
      <c r="H3" s="5">
        <v>36938</v>
      </c>
      <c r="I3" s="5">
        <v>36945</v>
      </c>
      <c r="J3" s="5">
        <v>36952</v>
      </c>
      <c r="K3" s="5">
        <v>36959</v>
      </c>
      <c r="L3" s="5">
        <v>36966</v>
      </c>
      <c r="M3" s="5">
        <v>36973</v>
      </c>
      <c r="N3" s="5">
        <v>36980</v>
      </c>
      <c r="O3" s="5">
        <v>36987</v>
      </c>
      <c r="P3" s="5">
        <v>36997</v>
      </c>
      <c r="Q3" s="5">
        <v>37001</v>
      </c>
      <c r="R3" s="5">
        <v>37011</v>
      </c>
      <c r="S3" s="5">
        <v>37015</v>
      </c>
      <c r="T3" s="5">
        <v>37022</v>
      </c>
      <c r="U3" s="5">
        <v>37029</v>
      </c>
      <c r="V3" s="5">
        <v>37036</v>
      </c>
      <c r="W3" s="5">
        <v>37043</v>
      </c>
      <c r="X3" s="5">
        <v>37050</v>
      </c>
      <c r="Y3" s="5">
        <v>37057</v>
      </c>
      <c r="Z3" s="5">
        <v>37064</v>
      </c>
      <c r="AA3" s="5">
        <v>37071</v>
      </c>
      <c r="AB3" s="5">
        <v>37078</v>
      </c>
      <c r="AC3" s="5">
        <v>37085</v>
      </c>
      <c r="AD3" s="5">
        <v>37092</v>
      </c>
      <c r="AE3" s="5">
        <v>37099</v>
      </c>
      <c r="AF3" s="5">
        <v>37106</v>
      </c>
      <c r="AG3" s="5">
        <v>37113</v>
      </c>
      <c r="AH3" s="5">
        <v>37120</v>
      </c>
      <c r="AI3" s="5">
        <v>37127</v>
      </c>
      <c r="AJ3" s="5">
        <v>37134</v>
      </c>
      <c r="AK3" s="5">
        <v>37141</v>
      </c>
      <c r="AL3" s="5">
        <v>37148</v>
      </c>
      <c r="AM3" s="5">
        <v>37155</v>
      </c>
      <c r="AN3" s="5">
        <v>37162</v>
      </c>
      <c r="AO3" s="5">
        <v>37169</v>
      </c>
      <c r="AP3" s="5">
        <v>37176</v>
      </c>
      <c r="AQ3" s="5">
        <v>37183</v>
      </c>
      <c r="AR3" s="5">
        <v>37190</v>
      </c>
      <c r="AS3" s="5">
        <v>37197</v>
      </c>
      <c r="AT3" s="5">
        <v>37204</v>
      </c>
      <c r="AU3" s="5">
        <v>37211</v>
      </c>
      <c r="AV3" s="5">
        <v>37218</v>
      </c>
      <c r="AW3" s="5">
        <v>37225</v>
      </c>
      <c r="AX3" s="5">
        <v>37232</v>
      </c>
      <c r="AY3" s="5">
        <v>37239</v>
      </c>
      <c r="AZ3" s="6"/>
      <c r="BA3" s="6"/>
      <c r="BB3" s="6"/>
    </row>
    <row r="4" spans="1:54" ht="12.75">
      <c r="A4" s="8" t="s">
        <v>1</v>
      </c>
      <c r="B4" s="9">
        <v>103.14</v>
      </c>
      <c r="C4" s="9">
        <v>99.76</v>
      </c>
      <c r="D4" s="9">
        <v>94.88</v>
      </c>
      <c r="E4" s="9">
        <v>93.07</v>
      </c>
      <c r="F4" s="9">
        <v>92.91</v>
      </c>
      <c r="G4" s="9">
        <v>94.09</v>
      </c>
      <c r="H4" s="9">
        <v>94.88</v>
      </c>
      <c r="I4" s="9">
        <v>93.15</v>
      </c>
      <c r="J4" s="9">
        <v>95.03</v>
      </c>
      <c r="K4" s="9">
        <v>93.85</v>
      </c>
      <c r="L4" s="9">
        <v>92.75</v>
      </c>
      <c r="M4" s="9">
        <v>90.63</v>
      </c>
      <c r="N4" s="9">
        <v>91.22</v>
      </c>
      <c r="O4" s="9">
        <v>90.13</v>
      </c>
      <c r="P4" s="9">
        <v>89.46</v>
      </c>
      <c r="Q4" s="9">
        <v>86.12</v>
      </c>
      <c r="R4" s="9">
        <v>85.9</v>
      </c>
      <c r="S4" s="9">
        <v>84.29</v>
      </c>
      <c r="T4" s="9">
        <v>80.25</v>
      </c>
      <c r="U4" s="9">
        <v>85.67</v>
      </c>
      <c r="V4" s="9">
        <v>81.37</v>
      </c>
      <c r="W4" s="9">
        <v>84.19</v>
      </c>
      <c r="X4" s="9">
        <v>84.43</v>
      </c>
      <c r="Y4" s="9">
        <v>82.24</v>
      </c>
      <c r="Z4" s="9">
        <v>82.56</v>
      </c>
      <c r="AA4" s="9">
        <v>83.5</v>
      </c>
      <c r="AB4" s="9">
        <v>87.28</v>
      </c>
      <c r="AC4" s="9">
        <v>92.79</v>
      </c>
      <c r="AD4" s="9">
        <v>89.07</v>
      </c>
      <c r="AE4" s="9">
        <v>93.85</v>
      </c>
      <c r="AF4" s="9">
        <v>90.51</v>
      </c>
      <c r="AG4" s="9">
        <v>95.07</v>
      </c>
      <c r="AH4" s="9">
        <v>92.75</v>
      </c>
      <c r="AI4" s="9">
        <v>91.77</v>
      </c>
      <c r="AJ4" s="9">
        <v>94.56</v>
      </c>
      <c r="AK4" s="9">
        <v>92.16</v>
      </c>
      <c r="AL4" s="9">
        <v>90.23</v>
      </c>
      <c r="AM4" s="9">
        <v>87.57</v>
      </c>
      <c r="AN4" s="9">
        <v>86.47</v>
      </c>
      <c r="AO4" s="9">
        <v>86.39</v>
      </c>
      <c r="AP4" s="9">
        <v>86.37</v>
      </c>
      <c r="AQ4" s="9">
        <v>86.49</v>
      </c>
      <c r="AR4" s="9">
        <v>87.36</v>
      </c>
      <c r="AS4" s="9">
        <v>87.97</v>
      </c>
      <c r="AT4" s="9">
        <v>89.96</v>
      </c>
      <c r="AU4" s="9">
        <v>91.81</v>
      </c>
      <c r="AV4" s="9">
        <v>91.22</v>
      </c>
      <c r="AW4" s="9">
        <v>92.08</v>
      </c>
      <c r="AX4" s="9">
        <v>93.11</v>
      </c>
      <c r="AY4" s="9">
        <v>92.55</v>
      </c>
      <c r="AZ4" s="10"/>
      <c r="BA4" s="10"/>
      <c r="BB4" s="10"/>
    </row>
    <row r="5" spans="1:54" ht="12.75">
      <c r="A5" s="11" t="s">
        <v>2</v>
      </c>
      <c r="B5" s="12">
        <v>17</v>
      </c>
      <c r="C5" s="12">
        <v>17</v>
      </c>
      <c r="D5" s="12">
        <v>17</v>
      </c>
      <c r="E5" s="12">
        <v>17</v>
      </c>
      <c r="F5" s="12">
        <v>17</v>
      </c>
      <c r="G5" s="12">
        <v>17</v>
      </c>
      <c r="H5" s="12">
        <v>17</v>
      </c>
      <c r="I5" s="12">
        <v>17</v>
      </c>
      <c r="J5" s="12">
        <v>17</v>
      </c>
      <c r="K5" s="12">
        <v>17</v>
      </c>
      <c r="L5" s="12">
        <v>17</v>
      </c>
      <c r="M5" s="12">
        <v>17</v>
      </c>
      <c r="N5" s="12">
        <v>17</v>
      </c>
      <c r="O5" s="12">
        <v>17</v>
      </c>
      <c r="P5" s="12">
        <v>17</v>
      </c>
      <c r="Q5" s="12">
        <v>17</v>
      </c>
      <c r="R5" s="12">
        <v>17</v>
      </c>
      <c r="S5" s="12">
        <v>17</v>
      </c>
      <c r="T5" s="12">
        <v>17</v>
      </c>
      <c r="U5" s="12">
        <v>17</v>
      </c>
      <c r="V5" s="12">
        <v>17</v>
      </c>
      <c r="W5" s="12">
        <v>17</v>
      </c>
      <c r="X5" s="12">
        <v>17</v>
      </c>
      <c r="Y5" s="12">
        <v>17</v>
      </c>
      <c r="Z5" s="12">
        <v>17</v>
      </c>
      <c r="AA5" s="12">
        <v>17</v>
      </c>
      <c r="AB5" s="12">
        <v>17</v>
      </c>
      <c r="AC5" s="12">
        <v>17</v>
      </c>
      <c r="AD5" s="12">
        <v>17</v>
      </c>
      <c r="AE5" s="12">
        <v>17</v>
      </c>
      <c r="AF5" s="12">
        <v>17</v>
      </c>
      <c r="AG5" s="12">
        <v>17</v>
      </c>
      <c r="AH5" s="12">
        <v>17</v>
      </c>
      <c r="AI5" s="12">
        <v>17</v>
      </c>
      <c r="AJ5" s="12">
        <v>17</v>
      </c>
      <c r="AK5" s="12">
        <v>17</v>
      </c>
      <c r="AL5" s="12">
        <v>17</v>
      </c>
      <c r="AM5" s="12">
        <v>17</v>
      </c>
      <c r="AN5" s="12">
        <v>17</v>
      </c>
      <c r="AO5" s="12">
        <v>17</v>
      </c>
      <c r="AP5" s="12">
        <v>17</v>
      </c>
      <c r="AQ5" s="12">
        <v>17</v>
      </c>
      <c r="AR5" s="12">
        <v>17</v>
      </c>
      <c r="AS5" s="12">
        <v>17</v>
      </c>
      <c r="AT5" s="12">
        <v>17</v>
      </c>
      <c r="AU5" s="12">
        <v>17</v>
      </c>
      <c r="AV5" s="12">
        <v>17</v>
      </c>
      <c r="AW5" s="12">
        <v>17</v>
      </c>
      <c r="AX5" s="12">
        <v>17</v>
      </c>
      <c r="AY5" s="12">
        <v>17</v>
      </c>
      <c r="AZ5" s="10"/>
      <c r="BA5" s="10"/>
      <c r="BB5" s="10"/>
    </row>
    <row r="6" spans="1:54" ht="12.75">
      <c r="A6" s="13" t="s">
        <v>3</v>
      </c>
      <c r="B6" s="12">
        <v>0.31</v>
      </c>
      <c r="C6" s="12">
        <v>0.3</v>
      </c>
      <c r="D6" s="12">
        <v>0.28</v>
      </c>
      <c r="E6" s="12">
        <v>0.28</v>
      </c>
      <c r="F6" s="12">
        <v>0.28</v>
      </c>
      <c r="G6" s="12">
        <v>0.28</v>
      </c>
      <c r="H6" s="12">
        <v>0.28</v>
      </c>
      <c r="I6" s="12">
        <v>0.28</v>
      </c>
      <c r="J6" s="12">
        <v>0.29</v>
      </c>
      <c r="K6" s="12">
        <v>0.28</v>
      </c>
      <c r="L6" s="12">
        <v>0.28</v>
      </c>
      <c r="M6" s="12">
        <v>0.27</v>
      </c>
      <c r="N6" s="12">
        <v>0.27</v>
      </c>
      <c r="O6" s="12">
        <v>0.27</v>
      </c>
      <c r="P6" s="12">
        <v>0.27</v>
      </c>
      <c r="Q6" s="12">
        <v>0.26</v>
      </c>
      <c r="R6" s="12">
        <v>0.26</v>
      </c>
      <c r="S6" s="12">
        <v>0.25</v>
      </c>
      <c r="T6" s="12">
        <v>0.24</v>
      </c>
      <c r="U6" s="12">
        <v>0.26</v>
      </c>
      <c r="V6" s="12">
        <v>0.24</v>
      </c>
      <c r="W6" s="12">
        <v>0.25</v>
      </c>
      <c r="X6" s="12">
        <v>0.25</v>
      </c>
      <c r="Y6" s="12">
        <v>0.25</v>
      </c>
      <c r="Z6" s="12">
        <v>0.25</v>
      </c>
      <c r="AA6" s="12">
        <v>0.25</v>
      </c>
      <c r="AB6" s="12">
        <v>0.26</v>
      </c>
      <c r="AC6" s="12">
        <v>0.28</v>
      </c>
      <c r="AD6" s="12">
        <v>0.27</v>
      </c>
      <c r="AE6" s="12">
        <v>0.28</v>
      </c>
      <c r="AF6" s="12">
        <v>0.27</v>
      </c>
      <c r="AG6" s="12">
        <v>0.29</v>
      </c>
      <c r="AH6" s="12">
        <v>0.28</v>
      </c>
      <c r="AI6" s="12">
        <v>0.28</v>
      </c>
      <c r="AJ6" s="12">
        <v>0.28</v>
      </c>
      <c r="AK6" s="12">
        <v>0.28</v>
      </c>
      <c r="AL6" s="12">
        <v>0.27</v>
      </c>
      <c r="AM6" s="12">
        <v>0.26</v>
      </c>
      <c r="AN6" s="12">
        <v>0.26</v>
      </c>
      <c r="AO6" s="12">
        <v>0.26</v>
      </c>
      <c r="AP6" s="12">
        <v>0.26</v>
      </c>
      <c r="AQ6" s="12">
        <v>0.26</v>
      </c>
      <c r="AR6" s="12">
        <v>0.26</v>
      </c>
      <c r="AS6" s="12">
        <v>0.26</v>
      </c>
      <c r="AT6" s="12">
        <v>0.27</v>
      </c>
      <c r="AU6" s="12">
        <v>0.28</v>
      </c>
      <c r="AV6" s="12">
        <v>0.27</v>
      </c>
      <c r="AW6" s="12">
        <v>0.27</v>
      </c>
      <c r="AX6" s="12">
        <v>0.28</v>
      </c>
      <c r="AY6" s="12">
        <v>0.28</v>
      </c>
      <c r="AZ6" s="10"/>
      <c r="BA6" s="10"/>
      <c r="BB6" s="10"/>
    </row>
    <row r="7" spans="1:54" ht="12.75">
      <c r="A7" s="14" t="s">
        <v>4</v>
      </c>
      <c r="B7" s="12">
        <v>120.45</v>
      </c>
      <c r="C7" s="12">
        <v>117.06</v>
      </c>
      <c r="D7" s="12">
        <v>112.16</v>
      </c>
      <c r="E7" s="12">
        <v>110.35</v>
      </c>
      <c r="F7" s="12">
        <v>110.19</v>
      </c>
      <c r="G7" s="12">
        <v>111.37</v>
      </c>
      <c r="H7" s="12">
        <v>112.16</v>
      </c>
      <c r="I7" s="12">
        <v>110.43</v>
      </c>
      <c r="J7" s="12">
        <v>112.32</v>
      </c>
      <c r="K7" s="12">
        <v>111.13</v>
      </c>
      <c r="L7" s="12">
        <v>110.03</v>
      </c>
      <c r="M7" s="12">
        <v>107.9</v>
      </c>
      <c r="N7" s="12">
        <v>108.49</v>
      </c>
      <c r="O7" s="12">
        <v>107.4</v>
      </c>
      <c r="P7" s="12">
        <v>106.73</v>
      </c>
      <c r="Q7" s="12">
        <v>103.38</v>
      </c>
      <c r="R7" s="12">
        <v>103.16</v>
      </c>
      <c r="S7" s="12">
        <v>101.54</v>
      </c>
      <c r="T7" s="12">
        <v>97.49</v>
      </c>
      <c r="U7" s="12">
        <v>102.93</v>
      </c>
      <c r="V7" s="12">
        <v>98.61</v>
      </c>
      <c r="W7" s="12">
        <v>101.44</v>
      </c>
      <c r="X7" s="12">
        <v>101.68</v>
      </c>
      <c r="Y7" s="12">
        <v>99.49</v>
      </c>
      <c r="Z7" s="12">
        <v>99.81</v>
      </c>
      <c r="AA7" s="12">
        <v>100.75</v>
      </c>
      <c r="AB7" s="12">
        <v>104.54</v>
      </c>
      <c r="AC7" s="12">
        <v>110.07</v>
      </c>
      <c r="AD7" s="12">
        <v>106.34</v>
      </c>
      <c r="AE7" s="12">
        <v>111.13</v>
      </c>
      <c r="AF7" s="12">
        <v>107.78</v>
      </c>
      <c r="AG7" s="12">
        <v>112.36</v>
      </c>
      <c r="AH7" s="12">
        <v>110.03</v>
      </c>
      <c r="AI7" s="12">
        <v>109.05</v>
      </c>
      <c r="AJ7" s="12">
        <v>111.84</v>
      </c>
      <c r="AK7" s="12">
        <v>109.44</v>
      </c>
      <c r="AL7" s="12">
        <v>107.5</v>
      </c>
      <c r="AM7" s="12">
        <v>104.83</v>
      </c>
      <c r="AN7" s="12">
        <v>103.73</v>
      </c>
      <c r="AO7" s="12">
        <v>103.65</v>
      </c>
      <c r="AP7" s="12">
        <v>103.63</v>
      </c>
      <c r="AQ7" s="12">
        <v>103.75</v>
      </c>
      <c r="AR7" s="12">
        <v>104.62</v>
      </c>
      <c r="AS7" s="12">
        <v>105.23</v>
      </c>
      <c r="AT7" s="12">
        <v>107.23</v>
      </c>
      <c r="AU7" s="12">
        <v>109.09</v>
      </c>
      <c r="AV7" s="12">
        <v>108.49</v>
      </c>
      <c r="AW7" s="12">
        <v>109.36</v>
      </c>
      <c r="AX7" s="12">
        <v>110.39</v>
      </c>
      <c r="AY7" s="12">
        <v>109.83</v>
      </c>
      <c r="AZ7" s="10"/>
      <c r="BA7" s="10"/>
      <c r="BB7" s="10"/>
    </row>
    <row r="8" spans="1:54" ht="12.75">
      <c r="A8" s="13" t="s">
        <v>5</v>
      </c>
      <c r="B8" s="12">
        <v>906.15</v>
      </c>
      <c r="C8" s="12">
        <v>916.46</v>
      </c>
      <c r="D8" s="12">
        <v>885.5</v>
      </c>
      <c r="E8" s="12">
        <v>870.22</v>
      </c>
      <c r="F8" s="12">
        <v>819.81</v>
      </c>
      <c r="G8" s="12">
        <v>877.6</v>
      </c>
      <c r="H8" s="12">
        <v>883.53</v>
      </c>
      <c r="I8" s="12">
        <v>867.43</v>
      </c>
      <c r="J8" s="12">
        <v>871.15</v>
      </c>
      <c r="K8" s="12">
        <v>857.59</v>
      </c>
      <c r="L8" s="12">
        <v>866.93</v>
      </c>
      <c r="M8" s="12">
        <v>854.57</v>
      </c>
      <c r="N8" s="12">
        <v>868.14</v>
      </c>
      <c r="O8" s="12">
        <v>867.52</v>
      </c>
      <c r="P8" s="12">
        <v>862.16</v>
      </c>
      <c r="Q8" s="12">
        <v>835.98</v>
      </c>
      <c r="R8" s="12">
        <v>826.36</v>
      </c>
      <c r="S8" s="12">
        <v>816.28</v>
      </c>
      <c r="T8" s="12">
        <v>777.15</v>
      </c>
      <c r="U8" s="12">
        <v>818.1</v>
      </c>
      <c r="V8" s="12">
        <v>782.68</v>
      </c>
      <c r="W8" s="12">
        <v>810.06</v>
      </c>
      <c r="X8" s="12">
        <v>814.06</v>
      </c>
      <c r="Y8" s="12">
        <v>796.05</v>
      </c>
      <c r="Z8" s="12">
        <v>800.61</v>
      </c>
      <c r="AA8" s="12">
        <v>812.45</v>
      </c>
      <c r="AB8" s="12">
        <v>849.6</v>
      </c>
      <c r="AC8" s="12">
        <v>906.21</v>
      </c>
      <c r="AD8" s="12">
        <v>877.84</v>
      </c>
      <c r="AE8" s="12">
        <v>909.38</v>
      </c>
      <c r="AF8" s="12">
        <v>888.66</v>
      </c>
      <c r="AG8" s="12">
        <v>927.08</v>
      </c>
      <c r="AH8" s="12">
        <v>909.73</v>
      </c>
      <c r="AI8" s="12">
        <v>912.53</v>
      </c>
      <c r="AJ8" s="12">
        <v>939.04</v>
      </c>
      <c r="AK8" s="12">
        <v>926.46</v>
      </c>
      <c r="AL8" s="12">
        <v>926.44</v>
      </c>
      <c r="AM8" s="12">
        <v>915.27</v>
      </c>
      <c r="AN8" s="12">
        <v>927.35</v>
      </c>
      <c r="AO8" s="12">
        <v>959.7</v>
      </c>
      <c r="AP8" s="12">
        <v>948.21</v>
      </c>
      <c r="AQ8" s="12">
        <v>953.36</v>
      </c>
      <c r="AR8" s="12">
        <v>981.23</v>
      </c>
      <c r="AS8" s="12">
        <v>1004.95</v>
      </c>
      <c r="AT8" s="12">
        <v>1032.62</v>
      </c>
      <c r="AU8" s="12">
        <v>1035.7</v>
      </c>
      <c r="AV8" s="12">
        <v>1082.08</v>
      </c>
      <c r="AW8" s="12">
        <v>1127.64</v>
      </c>
      <c r="AX8" s="12">
        <v>1203.86</v>
      </c>
      <c r="AY8" s="12">
        <v>1346.16</v>
      </c>
      <c r="AZ8" s="10"/>
      <c r="BA8" s="10"/>
      <c r="BB8" s="10"/>
    </row>
    <row r="9" spans="1:54" ht="12.75">
      <c r="A9" s="13" t="s">
        <v>7</v>
      </c>
      <c r="B9" s="12">
        <v>10.8</v>
      </c>
      <c r="C9" s="12">
        <v>10.92</v>
      </c>
      <c r="D9" s="12">
        <v>10.55</v>
      </c>
      <c r="E9" s="12">
        <v>10.37</v>
      </c>
      <c r="F9" s="12">
        <v>9.77</v>
      </c>
      <c r="G9" s="12">
        <v>10.46</v>
      </c>
      <c r="H9" s="12">
        <v>10.53</v>
      </c>
      <c r="I9" s="12">
        <v>10.34</v>
      </c>
      <c r="J9" s="12">
        <v>10.38</v>
      </c>
      <c r="K9" s="12">
        <v>10.22</v>
      </c>
      <c r="L9" s="12">
        <v>10.33</v>
      </c>
      <c r="M9" s="12">
        <v>10.18</v>
      </c>
      <c r="N9" s="12">
        <v>10.35</v>
      </c>
      <c r="O9" s="12">
        <v>10.34</v>
      </c>
      <c r="P9" s="12">
        <v>10.28</v>
      </c>
      <c r="Q9" s="12">
        <v>9.96</v>
      </c>
      <c r="R9" s="12">
        <v>9.85</v>
      </c>
      <c r="S9" s="12">
        <v>9.73</v>
      </c>
      <c r="T9" s="12">
        <v>9.26</v>
      </c>
      <c r="U9" s="12">
        <v>9.75</v>
      </c>
      <c r="V9" s="12">
        <v>9.33</v>
      </c>
      <c r="W9" s="12">
        <v>9.65</v>
      </c>
      <c r="X9" s="12">
        <v>9.7</v>
      </c>
      <c r="Y9" s="12">
        <v>9.49</v>
      </c>
      <c r="Z9" s="12">
        <v>9.05</v>
      </c>
      <c r="AA9" s="12">
        <v>9.18</v>
      </c>
      <c r="AB9" s="12">
        <v>9.6</v>
      </c>
      <c r="AC9" s="12">
        <v>10.24</v>
      </c>
      <c r="AD9" s="12">
        <v>9.92</v>
      </c>
      <c r="AE9" s="12">
        <v>10.28</v>
      </c>
      <c r="AF9" s="12">
        <v>10.04</v>
      </c>
      <c r="AG9" s="12">
        <v>10.48</v>
      </c>
      <c r="AH9" s="12">
        <v>10.28</v>
      </c>
      <c r="AI9" s="12">
        <v>10.31</v>
      </c>
      <c r="AJ9" s="12">
        <v>10.61</v>
      </c>
      <c r="AK9" s="12">
        <v>10.47</v>
      </c>
      <c r="AL9" s="12">
        <v>10.47</v>
      </c>
      <c r="AM9" s="12">
        <v>10.34</v>
      </c>
      <c r="AN9" s="12">
        <v>9.91</v>
      </c>
      <c r="AO9" s="12">
        <v>10.25</v>
      </c>
      <c r="AP9" s="12">
        <v>10.13</v>
      </c>
      <c r="AQ9" s="12">
        <v>10.19</v>
      </c>
      <c r="AR9" s="12">
        <v>10.48</v>
      </c>
      <c r="AS9" s="12">
        <v>10.74</v>
      </c>
      <c r="AT9" s="12">
        <v>11.03</v>
      </c>
      <c r="AU9" s="12">
        <v>11.07</v>
      </c>
      <c r="AV9" s="12">
        <v>11.56</v>
      </c>
      <c r="AW9" s="12">
        <v>12.05</v>
      </c>
      <c r="AX9" s="12">
        <v>12.86</v>
      </c>
      <c r="AY9" s="12">
        <v>14.38</v>
      </c>
      <c r="AZ9" s="10"/>
      <c r="BA9" s="10"/>
      <c r="BB9" s="10"/>
    </row>
    <row r="10" spans="1:54" ht="26.25">
      <c r="A10" s="15" t="s">
        <v>10</v>
      </c>
      <c r="B10" s="12">
        <v>56.15</v>
      </c>
      <c r="C10" s="12">
        <v>56.24</v>
      </c>
      <c r="D10" s="12">
        <v>55.67</v>
      </c>
      <c r="E10" s="12">
        <v>55.4</v>
      </c>
      <c r="F10" s="12">
        <v>54.64</v>
      </c>
      <c r="G10" s="12">
        <v>55.54</v>
      </c>
      <c r="H10" s="12">
        <v>55.64</v>
      </c>
      <c r="I10" s="12">
        <v>55.36</v>
      </c>
      <c r="J10" s="12">
        <v>55.46</v>
      </c>
      <c r="K10" s="12">
        <v>55.23</v>
      </c>
      <c r="L10" s="12">
        <v>55.35</v>
      </c>
      <c r="M10" s="12">
        <v>55.12</v>
      </c>
      <c r="N10" s="12">
        <v>55.33</v>
      </c>
      <c r="O10" s="12">
        <v>55.3</v>
      </c>
      <c r="P10" s="12">
        <v>55.2</v>
      </c>
      <c r="Q10" s="12">
        <v>54.74</v>
      </c>
      <c r="R10" s="12">
        <v>54.59</v>
      </c>
      <c r="S10" s="12">
        <v>54.4</v>
      </c>
      <c r="T10" s="12">
        <v>53.73</v>
      </c>
      <c r="U10" s="12">
        <v>54.46</v>
      </c>
      <c r="V10" s="12">
        <v>53.84</v>
      </c>
      <c r="W10" s="12">
        <v>54.31</v>
      </c>
      <c r="X10" s="12">
        <v>54.37</v>
      </c>
      <c r="Y10" s="12">
        <v>54.05</v>
      </c>
      <c r="Z10" s="12">
        <v>64.07</v>
      </c>
      <c r="AA10" s="12">
        <v>64.26</v>
      </c>
      <c r="AB10" s="12">
        <v>64.87</v>
      </c>
      <c r="AC10" s="12">
        <v>65.8</v>
      </c>
      <c r="AD10" s="12">
        <v>65.31</v>
      </c>
      <c r="AE10" s="12">
        <v>65.87</v>
      </c>
      <c r="AF10" s="12">
        <v>65.5</v>
      </c>
      <c r="AG10" s="12">
        <v>66.15</v>
      </c>
      <c r="AH10" s="12">
        <v>65.85</v>
      </c>
      <c r="AI10" s="12">
        <v>65.86</v>
      </c>
      <c r="AJ10" s="12">
        <v>66.31</v>
      </c>
      <c r="AK10" s="12">
        <v>66.07</v>
      </c>
      <c r="AL10" s="12">
        <v>66.03</v>
      </c>
      <c r="AM10" s="12">
        <v>65.81</v>
      </c>
      <c r="AN10" s="12">
        <v>65.95</v>
      </c>
      <c r="AO10" s="12">
        <v>66.41</v>
      </c>
      <c r="AP10" s="12">
        <v>66.24</v>
      </c>
      <c r="AQ10" s="12">
        <v>66.32</v>
      </c>
      <c r="AR10" s="12">
        <v>66.74</v>
      </c>
      <c r="AS10" s="12">
        <v>67.09</v>
      </c>
      <c r="AT10" s="12">
        <v>67.54</v>
      </c>
      <c r="AU10" s="12">
        <v>67.63</v>
      </c>
      <c r="AV10" s="12">
        <v>68.28</v>
      </c>
      <c r="AW10" s="12">
        <v>68.95</v>
      </c>
      <c r="AX10" s="12">
        <v>70.07</v>
      </c>
      <c r="AY10" s="12">
        <v>72.09</v>
      </c>
      <c r="AZ10" s="10"/>
      <c r="BA10" s="10"/>
      <c r="BB10" s="10"/>
    </row>
    <row r="11" spans="1:54" ht="12.75">
      <c r="A11" s="14" t="s">
        <v>8</v>
      </c>
      <c r="B11" s="12">
        <v>67</v>
      </c>
      <c r="C11" s="12">
        <v>67</v>
      </c>
      <c r="D11" s="12">
        <v>67</v>
      </c>
      <c r="E11" s="12">
        <v>67</v>
      </c>
      <c r="F11" s="12">
        <v>67</v>
      </c>
      <c r="G11" s="12">
        <v>67</v>
      </c>
      <c r="H11" s="12">
        <v>67</v>
      </c>
      <c r="I11" s="12">
        <v>67</v>
      </c>
      <c r="J11" s="12">
        <v>67</v>
      </c>
      <c r="K11" s="12">
        <v>67</v>
      </c>
      <c r="L11" s="12">
        <v>67</v>
      </c>
      <c r="M11" s="12">
        <v>67</v>
      </c>
      <c r="N11" s="12">
        <v>67</v>
      </c>
      <c r="O11" s="12">
        <v>67</v>
      </c>
      <c r="P11" s="12">
        <v>67</v>
      </c>
      <c r="Q11" s="12">
        <v>67</v>
      </c>
      <c r="R11" s="12">
        <v>67</v>
      </c>
      <c r="S11" s="12">
        <v>67</v>
      </c>
      <c r="T11" s="12">
        <v>67</v>
      </c>
      <c r="U11" s="12">
        <v>137.4</v>
      </c>
      <c r="V11" s="12">
        <v>137.4</v>
      </c>
      <c r="W11" s="12">
        <v>137.4</v>
      </c>
      <c r="X11" s="12">
        <v>137.4</v>
      </c>
      <c r="Y11" s="12">
        <v>137.4</v>
      </c>
      <c r="Z11" s="12">
        <v>137.4</v>
      </c>
      <c r="AA11" s="12">
        <v>137.4</v>
      </c>
      <c r="AB11" s="12">
        <v>137.4</v>
      </c>
      <c r="AC11" s="12">
        <v>137.4</v>
      </c>
      <c r="AD11" s="12">
        <v>137.4</v>
      </c>
      <c r="AE11" s="12">
        <v>137.4</v>
      </c>
      <c r="AF11" s="12">
        <v>137.4</v>
      </c>
      <c r="AG11" s="12">
        <v>137.4</v>
      </c>
      <c r="AH11" s="12">
        <v>137.4</v>
      </c>
      <c r="AI11" s="12">
        <v>137.4</v>
      </c>
      <c r="AJ11" s="12">
        <v>137.4</v>
      </c>
      <c r="AK11" s="12">
        <v>137.4</v>
      </c>
      <c r="AL11" s="12">
        <v>137.4</v>
      </c>
      <c r="AM11" s="12">
        <v>137.4</v>
      </c>
      <c r="AN11" s="12">
        <v>137.4</v>
      </c>
      <c r="AO11" s="12">
        <v>137.4</v>
      </c>
      <c r="AP11" s="12">
        <v>137.4</v>
      </c>
      <c r="AQ11" s="12">
        <v>137.4</v>
      </c>
      <c r="AR11" s="12">
        <v>137.4</v>
      </c>
      <c r="AS11" s="12">
        <v>137.4</v>
      </c>
      <c r="AT11" s="12">
        <v>137.4</v>
      </c>
      <c r="AU11" s="12">
        <v>137.4</v>
      </c>
      <c r="AV11" s="12">
        <v>137.4</v>
      </c>
      <c r="AW11" s="12">
        <v>137.4</v>
      </c>
      <c r="AX11" s="12">
        <v>137.4</v>
      </c>
      <c r="AY11" s="12">
        <v>137.4</v>
      </c>
      <c r="AZ11" s="10"/>
      <c r="BA11" s="10"/>
      <c r="BB11" s="10"/>
    </row>
    <row r="12" spans="1:54" s="7" customFormat="1" ht="12.75">
      <c r="A12" s="16" t="s">
        <v>11</v>
      </c>
      <c r="B12" s="17">
        <v>1040.1</v>
      </c>
      <c r="C12" s="17">
        <v>1050.62</v>
      </c>
      <c r="D12" s="17">
        <v>1018.72</v>
      </c>
      <c r="E12" s="17">
        <v>1002.99</v>
      </c>
      <c r="F12" s="17">
        <v>951.22</v>
      </c>
      <c r="G12" s="17">
        <v>1010.6</v>
      </c>
      <c r="H12" s="17">
        <v>1016.7</v>
      </c>
      <c r="I12" s="17">
        <v>1000.13</v>
      </c>
      <c r="J12" s="17">
        <v>1003.99</v>
      </c>
      <c r="K12" s="17">
        <v>990.04</v>
      </c>
      <c r="L12" s="17">
        <v>999.61</v>
      </c>
      <c r="M12" s="17">
        <v>986.87</v>
      </c>
      <c r="N12" s="17">
        <v>1000.82</v>
      </c>
      <c r="O12" s="17">
        <v>1000.16</v>
      </c>
      <c r="P12" s="17">
        <v>994.64</v>
      </c>
      <c r="Q12" s="17">
        <v>967.68</v>
      </c>
      <c r="R12" s="17">
        <v>957.8</v>
      </c>
      <c r="S12" s="17">
        <v>947.41</v>
      </c>
      <c r="T12" s="17">
        <v>907.14</v>
      </c>
      <c r="U12" s="17">
        <v>1019.71</v>
      </c>
      <c r="V12" s="17">
        <v>983.25</v>
      </c>
      <c r="W12" s="17">
        <v>1011.42</v>
      </c>
      <c r="X12" s="17">
        <v>1015.53</v>
      </c>
      <c r="Y12" s="17">
        <v>996.99</v>
      </c>
      <c r="Z12" s="17">
        <v>1011.13</v>
      </c>
      <c r="AA12" s="17">
        <v>1023.29</v>
      </c>
      <c r="AB12" s="17">
        <v>1061.47</v>
      </c>
      <c r="AC12" s="17">
        <v>1119.65</v>
      </c>
      <c r="AD12" s="17">
        <v>1090.47</v>
      </c>
      <c r="AE12" s="17">
        <v>1122.93</v>
      </c>
      <c r="AF12" s="17">
        <v>1101.6</v>
      </c>
      <c r="AG12" s="17">
        <v>1141.11</v>
      </c>
      <c r="AH12" s="17">
        <v>1123.26</v>
      </c>
      <c r="AI12" s="17">
        <v>1126.1</v>
      </c>
      <c r="AJ12" s="17">
        <v>1153.36</v>
      </c>
      <c r="AK12" s="17">
        <v>1140.4</v>
      </c>
      <c r="AL12" s="17">
        <v>1140.34</v>
      </c>
      <c r="AM12" s="17">
        <v>1128.82</v>
      </c>
      <c r="AN12" s="17">
        <v>1140.61</v>
      </c>
      <c r="AO12" s="17">
        <v>1173.76</v>
      </c>
      <c r="AP12" s="17">
        <v>1296.98</v>
      </c>
      <c r="AQ12" s="17">
        <v>1167.27</v>
      </c>
      <c r="AR12" s="17">
        <v>1195.85</v>
      </c>
      <c r="AS12" s="17">
        <v>1220.18</v>
      </c>
      <c r="AT12" s="17">
        <v>1248.59</v>
      </c>
      <c r="AU12" s="17">
        <v>1251.8</v>
      </c>
      <c r="AV12" s="17">
        <v>1299.23</v>
      </c>
      <c r="AW12" s="17">
        <v>1346.04</v>
      </c>
      <c r="AX12" s="17">
        <v>1424.19</v>
      </c>
      <c r="AY12" s="17">
        <v>1570.03</v>
      </c>
      <c r="AZ12" s="6"/>
      <c r="BA12" s="6"/>
      <c r="BB12" s="6"/>
    </row>
    <row r="13" spans="1:54" ht="12.75">
      <c r="A13" s="18" t="s">
        <v>6</v>
      </c>
      <c r="B13" s="19">
        <v>7.523</v>
      </c>
      <c r="C13" s="19">
        <v>7.829</v>
      </c>
      <c r="D13" s="19">
        <v>7.895</v>
      </c>
      <c r="E13" s="19">
        <v>7.886</v>
      </c>
      <c r="F13" s="19">
        <v>7.44</v>
      </c>
      <c r="G13" s="19">
        <v>7.88</v>
      </c>
      <c r="H13" s="19">
        <v>7.8774</v>
      </c>
      <c r="I13" s="19">
        <v>7.855</v>
      </c>
      <c r="J13" s="19">
        <v>7.756</v>
      </c>
      <c r="K13" s="19">
        <v>7.717</v>
      </c>
      <c r="L13" s="19">
        <v>7.879</v>
      </c>
      <c r="M13" s="19">
        <v>7.92</v>
      </c>
      <c r="N13" s="19">
        <v>8.002</v>
      </c>
      <c r="O13" s="19">
        <v>8.0775</v>
      </c>
      <c r="P13" s="19">
        <v>8.078</v>
      </c>
      <c r="Q13" s="19">
        <v>8.0865</v>
      </c>
      <c r="R13" s="19">
        <v>8.0105</v>
      </c>
      <c r="S13" s="19">
        <v>8.039</v>
      </c>
      <c r="T13" s="19">
        <v>7.9716</v>
      </c>
      <c r="U13" s="19">
        <v>7.9481</v>
      </c>
      <c r="V13" s="19">
        <v>7.9371</v>
      </c>
      <c r="W13" s="19">
        <v>7.9856</v>
      </c>
      <c r="X13" s="19">
        <v>8.0061</v>
      </c>
      <c r="Y13" s="19">
        <v>8.0013</v>
      </c>
      <c r="Z13" s="19">
        <v>8.0213</v>
      </c>
      <c r="AA13" s="19">
        <v>8.064</v>
      </c>
      <c r="AB13" s="19">
        <v>8.127</v>
      </c>
      <c r="AC13" s="19">
        <v>8.233</v>
      </c>
      <c r="AD13" s="19">
        <v>8.255</v>
      </c>
      <c r="AE13" s="19">
        <v>8.183</v>
      </c>
      <c r="AF13" s="19">
        <v>8.2451</v>
      </c>
      <c r="AG13" s="19">
        <v>8.251</v>
      </c>
      <c r="AH13" s="19">
        <v>8.268</v>
      </c>
      <c r="AI13" s="19">
        <v>8.368</v>
      </c>
      <c r="AJ13" s="19">
        <v>8.3963</v>
      </c>
      <c r="AK13" s="19">
        <v>8.4655</v>
      </c>
      <c r="AL13" s="19">
        <v>8.618</v>
      </c>
      <c r="AM13" s="19">
        <v>8.731</v>
      </c>
      <c r="AN13" s="19">
        <v>8.94</v>
      </c>
      <c r="AO13" s="19">
        <v>9.259</v>
      </c>
      <c r="AP13" s="19">
        <v>9.15</v>
      </c>
      <c r="AQ13" s="19">
        <v>9.189</v>
      </c>
      <c r="AR13" s="19">
        <v>9.379</v>
      </c>
      <c r="AS13" s="19">
        <v>9.55</v>
      </c>
      <c r="AT13" s="19">
        <v>9.63</v>
      </c>
      <c r="AU13" s="19">
        <v>9.494</v>
      </c>
      <c r="AV13" s="19">
        <v>9.974</v>
      </c>
      <c r="AW13" s="19">
        <v>10.3113</v>
      </c>
      <c r="AX13" s="19">
        <v>10.9055</v>
      </c>
      <c r="AY13" s="19">
        <v>12.2568</v>
      </c>
      <c r="AZ13" s="10"/>
      <c r="BA13" s="10"/>
      <c r="BB13" s="10"/>
    </row>
    <row r="15" spans="1:54" s="7" customFormat="1" ht="12.75">
      <c r="A15" s="4"/>
      <c r="B15" s="5">
        <v>37260</v>
      </c>
      <c r="C15" s="5">
        <v>37267</v>
      </c>
      <c r="D15" s="5">
        <v>37274</v>
      </c>
      <c r="E15" s="5">
        <v>37281</v>
      </c>
      <c r="F15" s="5">
        <v>37288</v>
      </c>
      <c r="G15" s="5">
        <v>37295</v>
      </c>
      <c r="H15" s="5">
        <v>37302</v>
      </c>
      <c r="I15" s="5">
        <v>37309</v>
      </c>
      <c r="J15" s="5">
        <v>37316</v>
      </c>
      <c r="K15" s="5">
        <v>37323</v>
      </c>
      <c r="L15" s="5">
        <v>37330</v>
      </c>
      <c r="M15" s="5">
        <v>37337</v>
      </c>
      <c r="N15" s="5">
        <v>37343</v>
      </c>
      <c r="O15" s="5">
        <v>37351</v>
      </c>
      <c r="P15" s="5">
        <v>37358</v>
      </c>
      <c r="Q15" s="5">
        <v>37365</v>
      </c>
      <c r="R15" s="5">
        <v>37372</v>
      </c>
      <c r="S15" s="5">
        <v>37379</v>
      </c>
      <c r="T15" s="5">
        <v>37386</v>
      </c>
      <c r="U15" s="5">
        <v>37393</v>
      </c>
      <c r="V15" s="5">
        <v>37400</v>
      </c>
      <c r="W15" s="5">
        <v>37407</v>
      </c>
      <c r="X15" s="5">
        <v>37414</v>
      </c>
      <c r="Y15" s="5">
        <v>37421</v>
      </c>
      <c r="Z15" s="5">
        <v>37428</v>
      </c>
      <c r="AA15" s="5">
        <v>37435</v>
      </c>
      <c r="AB15" s="5">
        <v>37442</v>
      </c>
      <c r="AC15" s="5">
        <v>37449</v>
      </c>
      <c r="AD15" s="5">
        <v>37456</v>
      </c>
      <c r="AE15" s="5">
        <v>37463</v>
      </c>
      <c r="AF15" s="5">
        <v>37470</v>
      </c>
      <c r="AG15" s="5">
        <v>37477</v>
      </c>
      <c r="AH15" s="5">
        <v>37484</v>
      </c>
      <c r="AI15" s="5">
        <v>37491</v>
      </c>
      <c r="AJ15" s="5">
        <v>37498</v>
      </c>
      <c r="AK15" s="5">
        <v>37505</v>
      </c>
      <c r="AL15" s="5">
        <v>37512</v>
      </c>
      <c r="AM15" s="5">
        <v>37519</v>
      </c>
      <c r="AN15" s="5">
        <v>37526</v>
      </c>
      <c r="AO15" s="5">
        <v>37533</v>
      </c>
      <c r="AP15" s="5">
        <v>37540</v>
      </c>
      <c r="AQ15" s="5">
        <v>37547</v>
      </c>
      <c r="AR15" s="5">
        <v>37554</v>
      </c>
      <c r="AS15" s="5">
        <v>37561</v>
      </c>
      <c r="AT15" s="5">
        <v>37568</v>
      </c>
      <c r="AU15" s="5">
        <v>37575</v>
      </c>
      <c r="AV15" s="5">
        <v>37582</v>
      </c>
      <c r="AW15" s="5">
        <v>37589</v>
      </c>
      <c r="AX15" s="5">
        <v>37596</v>
      </c>
      <c r="AY15" s="5">
        <v>37603</v>
      </c>
      <c r="AZ15" s="6"/>
      <c r="BA15" s="6"/>
      <c r="BB15" s="6"/>
    </row>
    <row r="16" spans="1:54" ht="12.75">
      <c r="A16" s="8" t="s">
        <v>1</v>
      </c>
      <c r="B16" s="9">
        <v>92.08</v>
      </c>
      <c r="C16" s="9">
        <v>93.34</v>
      </c>
      <c r="D16" s="9">
        <v>92.16</v>
      </c>
      <c r="E16" s="9">
        <v>91.04</v>
      </c>
      <c r="F16" s="9">
        <v>89.82</v>
      </c>
      <c r="G16" s="9">
        <v>90.59</v>
      </c>
      <c r="H16" s="9">
        <v>91.33</v>
      </c>
      <c r="I16" s="9">
        <v>91.31</v>
      </c>
      <c r="J16" s="9">
        <v>86.37</v>
      </c>
      <c r="K16" s="9">
        <v>87.69</v>
      </c>
      <c r="L16" s="9">
        <v>87.95</v>
      </c>
      <c r="M16" s="9">
        <v>89.31</v>
      </c>
      <c r="N16" s="9">
        <v>89.13</v>
      </c>
      <c r="O16" s="9">
        <v>88.05</v>
      </c>
      <c r="P16" s="9">
        <v>86.94</v>
      </c>
      <c r="Q16" s="9">
        <v>86.79</v>
      </c>
      <c r="R16" s="9">
        <v>86.26</v>
      </c>
      <c r="S16" s="9">
        <v>83.6</v>
      </c>
      <c r="T16" s="9">
        <v>87.48</v>
      </c>
      <c r="U16" s="9">
        <v>90.94</v>
      </c>
      <c r="V16" s="9">
        <v>89.66</v>
      </c>
      <c r="W16" s="9">
        <v>93.2</v>
      </c>
      <c r="X16" s="9">
        <v>88.81</v>
      </c>
      <c r="Y16" s="9">
        <v>92.1</v>
      </c>
      <c r="Z16" s="9">
        <v>92.99</v>
      </c>
      <c r="AA16" s="9">
        <v>95.43</v>
      </c>
      <c r="AB16" s="9">
        <v>97.5</v>
      </c>
      <c r="AC16" s="9">
        <v>94.94</v>
      </c>
      <c r="AD16" s="9">
        <v>99.74</v>
      </c>
      <c r="AE16" s="9">
        <v>102.75</v>
      </c>
      <c r="AF16" s="9">
        <v>106.04</v>
      </c>
      <c r="AG16" s="9">
        <v>105.78</v>
      </c>
      <c r="AH16" s="9">
        <v>113.62</v>
      </c>
      <c r="AI16" s="9">
        <v>112.46</v>
      </c>
      <c r="AJ16" s="9">
        <v>112.85</v>
      </c>
      <c r="AK16" s="9">
        <v>114.46</v>
      </c>
      <c r="AL16" s="9">
        <v>115.23</v>
      </c>
      <c r="AM16" s="9">
        <v>109.88</v>
      </c>
      <c r="AN16" s="9">
        <v>110.07</v>
      </c>
      <c r="AO16" s="9">
        <v>110.76</v>
      </c>
      <c r="AP16" s="9">
        <v>105.94</v>
      </c>
      <c r="AQ16" s="9">
        <v>110.51</v>
      </c>
      <c r="AR16" s="9">
        <v>111.1</v>
      </c>
      <c r="AS16" s="9">
        <v>110.98</v>
      </c>
      <c r="AT16" s="9">
        <v>105.94</v>
      </c>
      <c r="AU16" s="9">
        <v>109.25</v>
      </c>
      <c r="AV16" s="9">
        <v>110.66</v>
      </c>
      <c r="AW16" s="9">
        <v>108.14</v>
      </c>
      <c r="AX16" s="9">
        <v>104.9</v>
      </c>
      <c r="AY16" s="9">
        <v>108.07</v>
      </c>
      <c r="AZ16" s="10"/>
      <c r="BA16" s="10"/>
      <c r="BB16" s="10"/>
    </row>
    <row r="17" spans="1:54" ht="12.75">
      <c r="A17" s="11" t="s">
        <v>2</v>
      </c>
      <c r="B17" s="12">
        <v>17</v>
      </c>
      <c r="C17" s="12">
        <v>17</v>
      </c>
      <c r="D17" s="12">
        <v>17</v>
      </c>
      <c r="E17" s="12">
        <v>17</v>
      </c>
      <c r="F17" s="12">
        <v>17</v>
      </c>
      <c r="G17" s="12">
        <v>17</v>
      </c>
      <c r="H17" s="12">
        <v>17</v>
      </c>
      <c r="I17" s="12">
        <v>17</v>
      </c>
      <c r="J17" s="12">
        <v>17</v>
      </c>
      <c r="K17" s="12">
        <v>17</v>
      </c>
      <c r="L17" s="12">
        <v>17</v>
      </c>
      <c r="M17" s="12">
        <v>17</v>
      </c>
      <c r="N17" s="12">
        <v>17</v>
      </c>
      <c r="O17" s="12">
        <v>17</v>
      </c>
      <c r="P17" s="12">
        <v>17</v>
      </c>
      <c r="Q17" s="12">
        <v>17</v>
      </c>
      <c r="R17" s="12">
        <v>17</v>
      </c>
      <c r="S17" s="12">
        <v>17</v>
      </c>
      <c r="T17" s="12">
        <v>17</v>
      </c>
      <c r="U17" s="12">
        <v>17</v>
      </c>
      <c r="V17" s="12">
        <v>17</v>
      </c>
      <c r="W17" s="12">
        <v>17</v>
      </c>
      <c r="X17" s="12">
        <v>17</v>
      </c>
      <c r="Y17" s="12">
        <v>17</v>
      </c>
      <c r="Z17" s="12">
        <v>17</v>
      </c>
      <c r="AA17" s="12">
        <v>17</v>
      </c>
      <c r="AB17" s="12">
        <v>17</v>
      </c>
      <c r="AC17" s="12">
        <v>19</v>
      </c>
      <c r="AD17" s="12">
        <v>19</v>
      </c>
      <c r="AE17" s="12">
        <v>19</v>
      </c>
      <c r="AF17" s="12">
        <v>19</v>
      </c>
      <c r="AG17" s="12">
        <v>19</v>
      </c>
      <c r="AH17" s="12">
        <v>19</v>
      </c>
      <c r="AI17" s="12">
        <v>19</v>
      </c>
      <c r="AJ17" s="12">
        <v>19</v>
      </c>
      <c r="AK17" s="12">
        <v>19</v>
      </c>
      <c r="AL17" s="12">
        <v>19</v>
      </c>
      <c r="AM17" s="12">
        <v>19</v>
      </c>
      <c r="AN17" s="12">
        <v>19</v>
      </c>
      <c r="AO17" s="12">
        <v>19</v>
      </c>
      <c r="AP17" s="12">
        <v>19</v>
      </c>
      <c r="AQ17" s="12">
        <v>19</v>
      </c>
      <c r="AR17" s="12">
        <v>19</v>
      </c>
      <c r="AS17" s="12">
        <v>19</v>
      </c>
      <c r="AT17" s="12">
        <v>19</v>
      </c>
      <c r="AU17" s="12">
        <v>19</v>
      </c>
      <c r="AV17" s="12">
        <v>19</v>
      </c>
      <c r="AW17" s="12">
        <v>19</v>
      </c>
      <c r="AX17" s="12">
        <v>19</v>
      </c>
      <c r="AY17" s="12">
        <v>19</v>
      </c>
      <c r="AZ17" s="10"/>
      <c r="BA17" s="10"/>
      <c r="BB17" s="10"/>
    </row>
    <row r="18" spans="1:54" ht="12.75">
      <c r="A18" s="13" t="s">
        <v>3</v>
      </c>
      <c r="B18" s="12">
        <f>ROUND(B16*0.003,2)</f>
        <v>0.28</v>
      </c>
      <c r="C18" s="12">
        <v>0.28</v>
      </c>
      <c r="D18" s="12">
        <v>0.28</v>
      </c>
      <c r="E18" s="12">
        <v>0.27</v>
      </c>
      <c r="F18" s="12">
        <f>ROUND(F16*0.003,2)</f>
        <v>0.27</v>
      </c>
      <c r="G18" s="12">
        <v>0.27</v>
      </c>
      <c r="H18" s="12">
        <v>0.27</v>
      </c>
      <c r="I18" s="12">
        <v>0.27</v>
      </c>
      <c r="J18" s="12">
        <f>ROUND(J16*0.003,2)</f>
        <v>0.26</v>
      </c>
      <c r="K18" s="12">
        <v>0.26</v>
      </c>
      <c r="L18" s="12">
        <v>0.26</v>
      </c>
      <c r="M18" s="12">
        <v>0.27</v>
      </c>
      <c r="N18" s="12">
        <v>0.27</v>
      </c>
      <c r="O18" s="12">
        <v>0.26</v>
      </c>
      <c r="P18" s="12">
        <v>0.26</v>
      </c>
      <c r="Q18" s="12">
        <v>0.26</v>
      </c>
      <c r="R18" s="12">
        <v>0.26</v>
      </c>
      <c r="S18" s="12">
        <v>0.25</v>
      </c>
      <c r="T18" s="12">
        <v>0.26</v>
      </c>
      <c r="U18" s="12">
        <v>0.27</v>
      </c>
      <c r="V18" s="12">
        <v>0.27</v>
      </c>
      <c r="W18" s="12">
        <v>0.28</v>
      </c>
      <c r="X18" s="12">
        <v>0.27</v>
      </c>
      <c r="Y18" s="12">
        <v>0.28</v>
      </c>
      <c r="Z18" s="12">
        <v>0.28</v>
      </c>
      <c r="AA18" s="12">
        <v>0.29</v>
      </c>
      <c r="AB18" s="12">
        <v>0.29</v>
      </c>
      <c r="AC18" s="12">
        <v>0.28</v>
      </c>
      <c r="AD18" s="12">
        <v>0.3</v>
      </c>
      <c r="AE18" s="12">
        <v>0.31</v>
      </c>
      <c r="AF18" s="12">
        <v>0.32</v>
      </c>
      <c r="AG18" s="12">
        <v>0.32</v>
      </c>
      <c r="AH18" s="12">
        <v>0.34</v>
      </c>
      <c r="AI18" s="12">
        <v>0.34</v>
      </c>
      <c r="AJ18" s="12">
        <v>0.34</v>
      </c>
      <c r="AK18" s="12">
        <v>0.34</v>
      </c>
      <c r="AL18" s="12">
        <v>0.35</v>
      </c>
      <c r="AM18" s="12">
        <v>0.33</v>
      </c>
      <c r="AN18" s="12">
        <v>0.33</v>
      </c>
      <c r="AO18" s="12">
        <v>0.33</v>
      </c>
      <c r="AP18" s="12">
        <v>0.32</v>
      </c>
      <c r="AQ18" s="12">
        <v>0.33</v>
      </c>
      <c r="AR18" s="12">
        <v>0.33</v>
      </c>
      <c r="AS18" s="12">
        <v>0.33</v>
      </c>
      <c r="AT18" s="12">
        <v>0.32</v>
      </c>
      <c r="AU18" s="12">
        <v>0.33</v>
      </c>
      <c r="AV18" s="12">
        <v>0.33</v>
      </c>
      <c r="AW18" s="12">
        <v>0.32</v>
      </c>
      <c r="AX18" s="12">
        <v>0.31</v>
      </c>
      <c r="AY18" s="12">
        <v>0.32</v>
      </c>
      <c r="AZ18" s="10"/>
      <c r="BA18" s="10"/>
      <c r="BB18" s="10"/>
    </row>
    <row r="19" spans="1:54" ht="12.75">
      <c r="A19" s="14" t="s">
        <v>4</v>
      </c>
      <c r="B19" s="12">
        <f>SUM(B16:B18)</f>
        <v>109.36</v>
      </c>
      <c r="C19" s="12">
        <v>110.62</v>
      </c>
      <c r="D19" s="12">
        <v>109.44</v>
      </c>
      <c r="E19" s="12">
        <v>108.31</v>
      </c>
      <c r="F19" s="12">
        <f>SUM(F16:F18)</f>
        <v>107.08999999999999</v>
      </c>
      <c r="G19" s="12">
        <v>107.86</v>
      </c>
      <c r="H19" s="12">
        <v>108.6</v>
      </c>
      <c r="I19" s="12">
        <v>108.58</v>
      </c>
      <c r="J19" s="12">
        <f>SUM(J16:J18)</f>
        <v>103.63000000000001</v>
      </c>
      <c r="K19" s="12">
        <v>104.95</v>
      </c>
      <c r="L19" s="12">
        <v>105.21</v>
      </c>
      <c r="M19" s="12">
        <v>106.58</v>
      </c>
      <c r="N19" s="12">
        <v>106.4</v>
      </c>
      <c r="O19" s="12">
        <v>105.31</v>
      </c>
      <c r="P19" s="12">
        <v>104.2</v>
      </c>
      <c r="Q19" s="12">
        <v>104.05</v>
      </c>
      <c r="R19" s="12">
        <v>103.52</v>
      </c>
      <c r="S19" s="12">
        <v>100.85</v>
      </c>
      <c r="T19" s="12">
        <v>104.74</v>
      </c>
      <c r="U19" s="12">
        <v>108.21</v>
      </c>
      <c r="V19" s="12">
        <v>106.93</v>
      </c>
      <c r="W19" s="12">
        <v>110.48</v>
      </c>
      <c r="X19" s="12">
        <v>106.08</v>
      </c>
      <c r="Y19" s="12">
        <v>109.38</v>
      </c>
      <c r="Z19" s="12">
        <v>110.27</v>
      </c>
      <c r="AA19" s="12">
        <v>112.72</v>
      </c>
      <c r="AB19" s="12">
        <v>114.79</v>
      </c>
      <c r="AC19" s="12">
        <v>114.22</v>
      </c>
      <c r="AD19" s="12">
        <v>119.04</v>
      </c>
      <c r="AE19" s="12">
        <v>122.06</v>
      </c>
      <c r="AF19" s="12">
        <v>125.36</v>
      </c>
      <c r="AG19" s="12">
        <v>125.1</v>
      </c>
      <c r="AH19" s="12">
        <v>132.96</v>
      </c>
      <c r="AI19" s="12">
        <v>131.8</v>
      </c>
      <c r="AJ19" s="12">
        <v>132.19</v>
      </c>
      <c r="AK19" s="12">
        <v>133.8</v>
      </c>
      <c r="AL19" s="12">
        <v>134.58</v>
      </c>
      <c r="AM19" s="12">
        <v>129.21</v>
      </c>
      <c r="AN19" s="12">
        <v>129.4</v>
      </c>
      <c r="AO19" s="12">
        <v>130.09</v>
      </c>
      <c r="AP19" s="12">
        <v>125.26</v>
      </c>
      <c r="AQ19" s="12">
        <v>129.84</v>
      </c>
      <c r="AR19" s="12">
        <v>130.43</v>
      </c>
      <c r="AS19" s="12">
        <v>130.31</v>
      </c>
      <c r="AT19" s="12">
        <v>125.26</v>
      </c>
      <c r="AU19" s="12">
        <v>128.58</v>
      </c>
      <c r="AV19" s="12">
        <v>129.99</v>
      </c>
      <c r="AW19" s="12">
        <v>127.46</v>
      </c>
      <c r="AX19" s="12">
        <v>124.21</v>
      </c>
      <c r="AY19" s="12">
        <v>127.39</v>
      </c>
      <c r="AZ19" s="10"/>
      <c r="BA19" s="10"/>
      <c r="BB19" s="10"/>
    </row>
    <row r="20" spans="1:54" ht="12.75">
      <c r="A20" s="13" t="s">
        <v>5</v>
      </c>
      <c r="B20" s="12">
        <f>ROUND(B19*B25,2)</f>
        <v>1316.48</v>
      </c>
      <c r="C20" s="12">
        <v>1282.64</v>
      </c>
      <c r="D20" s="12">
        <v>1244.66</v>
      </c>
      <c r="E20" s="12">
        <v>1209.82</v>
      </c>
      <c r="F20" s="12">
        <f>ROUND(F19*F25,2)</f>
        <v>1229.39</v>
      </c>
      <c r="G20" s="12">
        <v>1232.95</v>
      </c>
      <c r="H20" s="12">
        <v>1249.99</v>
      </c>
      <c r="I20" s="12">
        <v>1245.41</v>
      </c>
      <c r="J20" s="12">
        <f>ROUND(J19*J25,2)</f>
        <v>1178.27</v>
      </c>
      <c r="K20" s="12">
        <v>1249.95</v>
      </c>
      <c r="L20" s="12">
        <v>1228.43</v>
      </c>
      <c r="M20" s="12">
        <v>1230.89</v>
      </c>
      <c r="N20" s="12">
        <v>1212.96</v>
      </c>
      <c r="O20" s="12">
        <v>1184.64</v>
      </c>
      <c r="P20" s="12">
        <v>1168.82</v>
      </c>
      <c r="Q20" s="12">
        <v>1156.08</v>
      </c>
      <c r="R20" s="12">
        <v>1127.04</v>
      </c>
      <c r="S20" s="12">
        <v>1058.03</v>
      </c>
      <c r="T20" s="12">
        <v>1079.48</v>
      </c>
      <c r="U20" s="12">
        <v>1081.88</v>
      </c>
      <c r="V20" s="12">
        <v>1069.3</v>
      </c>
      <c r="W20" s="12">
        <v>1080.27</v>
      </c>
      <c r="X20" s="12">
        <v>1083.08</v>
      </c>
      <c r="Y20" s="12">
        <v>1104.3</v>
      </c>
      <c r="Z20" s="12">
        <v>1125.08</v>
      </c>
      <c r="AA20" s="12">
        <v>1153.73</v>
      </c>
      <c r="AB20" s="12">
        <v>1152.51</v>
      </c>
      <c r="AC20" s="12">
        <v>1135.46</v>
      </c>
      <c r="AD20" s="12">
        <v>1181</v>
      </c>
      <c r="AE20" s="12">
        <v>1239.19</v>
      </c>
      <c r="AF20" s="12">
        <v>1289.72</v>
      </c>
      <c r="AG20" s="12">
        <v>1304.48</v>
      </c>
      <c r="AH20" s="12">
        <v>1402.53</v>
      </c>
      <c r="AI20" s="12">
        <v>1426.41</v>
      </c>
      <c r="AJ20" s="12">
        <v>1405.17</v>
      </c>
      <c r="AK20" s="12">
        <v>1402.52</v>
      </c>
      <c r="AL20" s="12">
        <v>1421.12</v>
      </c>
      <c r="AM20" s="12">
        <v>1358.67</v>
      </c>
      <c r="AN20" s="12">
        <v>1360.67</v>
      </c>
      <c r="AO20" s="12">
        <v>1353.69</v>
      </c>
      <c r="AP20" s="12">
        <v>1303.46</v>
      </c>
      <c r="AQ20" s="12">
        <v>1343.84</v>
      </c>
      <c r="AR20" s="12">
        <v>1314.81</v>
      </c>
      <c r="AS20" s="12">
        <v>1299.19</v>
      </c>
      <c r="AT20" s="12">
        <v>1216.78</v>
      </c>
      <c r="AU20" s="12">
        <v>1242.31</v>
      </c>
      <c r="AV20" s="12">
        <v>1228.64</v>
      </c>
      <c r="AW20" s="12">
        <v>1182.37</v>
      </c>
      <c r="AX20" s="12">
        <v>1134.34</v>
      </c>
      <c r="AY20" s="12">
        <v>1122.38</v>
      </c>
      <c r="AZ20" s="10"/>
      <c r="BA20" s="10"/>
      <c r="BB20" s="10"/>
    </row>
    <row r="21" spans="1:54" ht="12.75">
      <c r="A21" s="13" t="s">
        <v>7</v>
      </c>
      <c r="B21" s="12">
        <v>14.07</v>
      </c>
      <c r="C21" s="12">
        <v>13.7</v>
      </c>
      <c r="D21" s="12">
        <v>13.3</v>
      </c>
      <c r="E21" s="12">
        <v>13.92</v>
      </c>
      <c r="F21" s="12">
        <v>14.15</v>
      </c>
      <c r="G21" s="12">
        <v>14.19</v>
      </c>
      <c r="H21" s="12">
        <v>14.38</v>
      </c>
      <c r="I21" s="12">
        <v>14.33</v>
      </c>
      <c r="J21" s="12">
        <v>13.56</v>
      </c>
      <c r="K21" s="12">
        <v>14.38</v>
      </c>
      <c r="L21" s="12">
        <v>14.14</v>
      </c>
      <c r="M21" s="12">
        <v>14.16</v>
      </c>
      <c r="N21" s="12">
        <v>13.96</v>
      </c>
      <c r="O21" s="12">
        <v>14.61</v>
      </c>
      <c r="P21" s="12">
        <v>14.41</v>
      </c>
      <c r="Q21" s="12">
        <v>14.25</v>
      </c>
      <c r="R21" s="12">
        <v>13.9</v>
      </c>
      <c r="S21" s="12">
        <v>13.04</v>
      </c>
      <c r="T21" s="12">
        <v>13.31</v>
      </c>
      <c r="U21" s="12">
        <v>13.34</v>
      </c>
      <c r="V21" s="12">
        <v>13.18</v>
      </c>
      <c r="W21" s="12">
        <v>13.32</v>
      </c>
      <c r="X21" s="12">
        <v>13.35</v>
      </c>
      <c r="Y21" s="12">
        <v>13.61</v>
      </c>
      <c r="Z21" s="12">
        <v>14.8</v>
      </c>
      <c r="AA21" s="12">
        <v>15.17</v>
      </c>
      <c r="AB21" s="12">
        <v>15.16</v>
      </c>
      <c r="AC21" s="12">
        <v>14.93</v>
      </c>
      <c r="AD21" s="12">
        <v>15.53</v>
      </c>
      <c r="AE21" s="12">
        <v>16.3</v>
      </c>
      <c r="AF21" s="12">
        <v>16.96</v>
      </c>
      <c r="AG21" s="12">
        <v>17.15</v>
      </c>
      <c r="AH21" s="12">
        <v>18.44</v>
      </c>
      <c r="AI21" s="12">
        <v>18.76</v>
      </c>
      <c r="AJ21" s="12">
        <v>18.48</v>
      </c>
      <c r="AK21" s="12">
        <v>18.44</v>
      </c>
      <c r="AL21" s="12">
        <v>19.86</v>
      </c>
      <c r="AM21" s="12">
        <v>18.98</v>
      </c>
      <c r="AN21" s="12">
        <v>19.01</v>
      </c>
      <c r="AO21" s="12">
        <v>18.91</v>
      </c>
      <c r="AP21" s="12">
        <v>18.21</v>
      </c>
      <c r="AQ21" s="12">
        <v>18.78</v>
      </c>
      <c r="AR21" s="12">
        <v>18.37</v>
      </c>
      <c r="AS21" s="12">
        <v>18.15</v>
      </c>
      <c r="AT21" s="12">
        <v>17</v>
      </c>
      <c r="AU21" s="12">
        <v>17.36</v>
      </c>
      <c r="AV21" s="12">
        <v>17.17</v>
      </c>
      <c r="AW21" s="12">
        <v>16.52</v>
      </c>
      <c r="AX21" s="12">
        <v>15.85</v>
      </c>
      <c r="AY21" s="12">
        <v>15.68</v>
      </c>
      <c r="AZ21" s="10"/>
      <c r="BA21" s="10"/>
      <c r="BB21" s="10"/>
    </row>
    <row r="22" spans="1:54" ht="26.25">
      <c r="A22" s="15" t="s">
        <v>10</v>
      </c>
      <c r="B22" s="12">
        <v>71.65</v>
      </c>
      <c r="C22" s="12">
        <v>71.12</v>
      </c>
      <c r="D22" s="12">
        <v>70.63</v>
      </c>
      <c r="E22" s="12">
        <v>70.1</v>
      </c>
      <c r="F22" s="12">
        <v>70.34</v>
      </c>
      <c r="G22" s="12">
        <v>70.41</v>
      </c>
      <c r="H22" s="12">
        <v>70.68</v>
      </c>
      <c r="I22" s="12">
        <v>70.61</v>
      </c>
      <c r="J22" s="12">
        <v>69.5</v>
      </c>
      <c r="K22" s="12">
        <v>70.56</v>
      </c>
      <c r="L22" s="12">
        <v>70.27</v>
      </c>
      <c r="M22" s="12">
        <v>70.34</v>
      </c>
      <c r="N22" s="12">
        <v>70.08</v>
      </c>
      <c r="O22" s="12">
        <v>69.65</v>
      </c>
      <c r="P22" s="12">
        <v>69.39</v>
      </c>
      <c r="Q22" s="12">
        <v>69.2</v>
      </c>
      <c r="R22" s="12">
        <v>68.78</v>
      </c>
      <c r="S22" s="12">
        <v>67.72</v>
      </c>
      <c r="T22" s="12">
        <v>68.14</v>
      </c>
      <c r="U22" s="12">
        <v>68.27</v>
      </c>
      <c r="V22" s="12">
        <v>68.05</v>
      </c>
      <c r="W22" s="12">
        <v>68.3</v>
      </c>
      <c r="X22" s="12">
        <v>68.22</v>
      </c>
      <c r="Y22" s="12">
        <v>68.62</v>
      </c>
      <c r="Z22" s="12">
        <v>68.94</v>
      </c>
      <c r="AA22" s="12">
        <v>69.41</v>
      </c>
      <c r="AB22" s="12">
        <v>69.45</v>
      </c>
      <c r="AC22" s="12">
        <v>68.85</v>
      </c>
      <c r="AD22" s="12">
        <v>69.63</v>
      </c>
      <c r="AE22" s="12">
        <v>70.54</v>
      </c>
      <c r="AF22" s="12">
        <v>71.36</v>
      </c>
      <c r="AG22" s="12">
        <v>71.56</v>
      </c>
      <c r="AH22" s="12">
        <v>73.18</v>
      </c>
      <c r="AI22" s="12">
        <v>73.5</v>
      </c>
      <c r="AJ22" s="12">
        <v>73.2</v>
      </c>
      <c r="AK22" s="12">
        <v>73.21</v>
      </c>
      <c r="AL22" s="12">
        <v>73.5</v>
      </c>
      <c r="AM22" s="12">
        <v>72045</v>
      </c>
      <c r="AN22" s="12">
        <v>72.49</v>
      </c>
      <c r="AO22" s="12">
        <v>72.4</v>
      </c>
      <c r="AP22" s="12">
        <v>71.55</v>
      </c>
      <c r="AQ22" s="12">
        <v>72.25</v>
      </c>
      <c r="AR22" s="12">
        <v>71.85</v>
      </c>
      <c r="AS22" s="12">
        <v>71.62</v>
      </c>
      <c r="AT22" s="12">
        <v>70.3</v>
      </c>
      <c r="AU22" s="12">
        <v>70.75</v>
      </c>
      <c r="AV22" s="12">
        <v>70.59</v>
      </c>
      <c r="AW22" s="12">
        <v>69.86</v>
      </c>
      <c r="AX22" s="12">
        <v>69.1</v>
      </c>
      <c r="AY22" s="12">
        <v>69</v>
      </c>
      <c r="AZ22" s="10"/>
      <c r="BA22" s="10"/>
      <c r="BB22" s="10"/>
    </row>
    <row r="23" spans="1:54" ht="12.75">
      <c r="A23" s="14" t="s">
        <v>8</v>
      </c>
      <c r="B23" s="12">
        <v>137.4</v>
      </c>
      <c r="C23" s="12">
        <v>137.4</v>
      </c>
      <c r="D23" s="12">
        <v>137.4</v>
      </c>
      <c r="E23" s="12">
        <v>137.4</v>
      </c>
      <c r="F23" s="12">
        <v>137.4</v>
      </c>
      <c r="G23" s="12">
        <v>137.4</v>
      </c>
      <c r="H23" s="12">
        <v>137.4</v>
      </c>
      <c r="I23" s="12">
        <v>137.4</v>
      </c>
      <c r="J23" s="12">
        <v>137.4</v>
      </c>
      <c r="K23" s="12">
        <v>137.4</v>
      </c>
      <c r="L23" s="12">
        <v>137.4</v>
      </c>
      <c r="M23" s="12">
        <v>137.4</v>
      </c>
      <c r="N23" s="12">
        <v>137.4</v>
      </c>
      <c r="O23" s="12">
        <v>137.4</v>
      </c>
      <c r="P23" s="12">
        <v>137.4</v>
      </c>
      <c r="Q23" s="12">
        <v>137.4</v>
      </c>
      <c r="R23" s="12">
        <v>137.4</v>
      </c>
      <c r="S23" s="12">
        <v>137.4</v>
      </c>
      <c r="T23" s="12">
        <v>137.4</v>
      </c>
      <c r="U23" s="12">
        <v>137.4</v>
      </c>
      <c r="V23" s="12">
        <v>137.4</v>
      </c>
      <c r="W23" s="12">
        <v>137.4</v>
      </c>
      <c r="X23" s="12">
        <v>137.4</v>
      </c>
      <c r="Y23" s="12">
        <v>137.4</v>
      </c>
      <c r="Z23" s="12">
        <v>137.4</v>
      </c>
      <c r="AA23" s="12">
        <v>137.4</v>
      </c>
      <c r="AB23" s="12">
        <v>137.4</v>
      </c>
      <c r="AC23" s="12">
        <v>137.4</v>
      </c>
      <c r="AD23" s="12">
        <v>137.4</v>
      </c>
      <c r="AE23" s="12">
        <v>137.4</v>
      </c>
      <c r="AF23" s="12">
        <v>137.4</v>
      </c>
      <c r="AG23" s="12">
        <v>137.4</v>
      </c>
      <c r="AH23" s="12">
        <v>137.4</v>
      </c>
      <c r="AI23" s="12">
        <v>137.4</v>
      </c>
      <c r="AJ23" s="12">
        <v>137.4</v>
      </c>
      <c r="AK23" s="12">
        <v>137.4</v>
      </c>
      <c r="AL23" s="12">
        <v>137.4</v>
      </c>
      <c r="AM23" s="12">
        <v>137.4</v>
      </c>
      <c r="AN23" s="12">
        <v>137.4</v>
      </c>
      <c r="AO23" s="12">
        <v>43.6</v>
      </c>
      <c r="AP23" s="12">
        <v>43.6</v>
      </c>
      <c r="AQ23" s="12">
        <v>43.6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0"/>
      <c r="BA23" s="10"/>
      <c r="BB23" s="10"/>
    </row>
    <row r="24" spans="1:54" s="7" customFormat="1" ht="12.75">
      <c r="A24" s="16" t="s">
        <v>11</v>
      </c>
      <c r="B24" s="17">
        <f>SUM(B20+B21+B22+B23)</f>
        <v>1539.6000000000001</v>
      </c>
      <c r="C24" s="17">
        <v>1504.95</v>
      </c>
      <c r="D24" s="17">
        <v>1465.99</v>
      </c>
      <c r="E24" s="17">
        <v>1431.24</v>
      </c>
      <c r="F24" s="17">
        <f>SUM(F20+F21+F22+F23)</f>
        <v>1451.2800000000002</v>
      </c>
      <c r="G24" s="17">
        <v>1454.95</v>
      </c>
      <c r="H24" s="17">
        <v>1472.45</v>
      </c>
      <c r="I24" s="17">
        <v>1467.75</v>
      </c>
      <c r="J24" s="17">
        <f>SUM(J20+J21+J22+J23)</f>
        <v>1398.73</v>
      </c>
      <c r="K24" s="17">
        <v>1472.29</v>
      </c>
      <c r="L24" s="17">
        <v>1450.24</v>
      </c>
      <c r="M24" s="17">
        <v>1452.79</v>
      </c>
      <c r="N24" s="17">
        <v>1434.4</v>
      </c>
      <c r="O24" s="17">
        <v>1406.3</v>
      </c>
      <c r="P24" s="17">
        <v>1390.02</v>
      </c>
      <c r="Q24" s="17">
        <v>1376.93</v>
      </c>
      <c r="R24" s="17">
        <v>1347.12</v>
      </c>
      <c r="S24" s="17">
        <v>1276.19</v>
      </c>
      <c r="T24" s="17">
        <v>1298.33</v>
      </c>
      <c r="U24" s="17">
        <v>1300.89</v>
      </c>
      <c r="V24" s="17">
        <v>1287.93</v>
      </c>
      <c r="W24" s="17">
        <v>1299.29</v>
      </c>
      <c r="X24" s="17">
        <v>1302.05</v>
      </c>
      <c r="Y24" s="17">
        <v>1323.93</v>
      </c>
      <c r="Z24" s="17">
        <v>1346.22</v>
      </c>
      <c r="AA24" s="17">
        <v>1375.71</v>
      </c>
      <c r="AB24" s="17">
        <v>1374.52</v>
      </c>
      <c r="AC24" s="17">
        <v>1356.64</v>
      </c>
      <c r="AD24" s="17">
        <v>1403.56</v>
      </c>
      <c r="AE24" s="17">
        <v>1463.43</v>
      </c>
      <c r="AF24" s="17">
        <v>1515.44</v>
      </c>
      <c r="AG24" s="17">
        <v>1530.59</v>
      </c>
      <c r="AH24" s="17">
        <v>1631.55</v>
      </c>
      <c r="AI24" s="17">
        <v>1656.07</v>
      </c>
      <c r="AJ24" s="17">
        <v>1634.25</v>
      </c>
      <c r="AK24" s="17">
        <v>1631.57</v>
      </c>
      <c r="AL24" s="17">
        <v>1651.88</v>
      </c>
      <c r="AM24" s="17">
        <v>1587.5</v>
      </c>
      <c r="AN24" s="17">
        <v>1589.57</v>
      </c>
      <c r="AO24" s="17">
        <v>1488.6</v>
      </c>
      <c r="AP24" s="17">
        <v>1436.82</v>
      </c>
      <c r="AQ24" s="17">
        <v>1478.47</v>
      </c>
      <c r="AR24" s="17">
        <v>1405.03</v>
      </c>
      <c r="AS24" s="17">
        <v>1388.96</v>
      </c>
      <c r="AT24" s="17">
        <v>1304.08</v>
      </c>
      <c r="AU24" s="17">
        <v>1330.42</v>
      </c>
      <c r="AV24" s="17">
        <v>1316.4</v>
      </c>
      <c r="AW24" s="17">
        <v>1268.75</v>
      </c>
      <c r="AX24" s="17">
        <v>1219.29</v>
      </c>
      <c r="AY24" s="17">
        <v>1207.06</v>
      </c>
      <c r="AZ24" s="6"/>
      <c r="BA24" s="6"/>
      <c r="BB24" s="6"/>
    </row>
    <row r="25" spans="1:54" ht="12.75">
      <c r="A25" s="18" t="s">
        <v>6</v>
      </c>
      <c r="B25" s="19">
        <v>12.038</v>
      </c>
      <c r="C25" s="19">
        <v>11.595</v>
      </c>
      <c r="D25" s="19">
        <v>11.373</v>
      </c>
      <c r="E25" s="19">
        <v>11.17</v>
      </c>
      <c r="F25" s="19">
        <v>11.48</v>
      </c>
      <c r="G25" s="19">
        <v>11.431</v>
      </c>
      <c r="H25" s="19">
        <v>11.51</v>
      </c>
      <c r="I25" s="19">
        <v>11.47</v>
      </c>
      <c r="J25" s="19">
        <v>11.37</v>
      </c>
      <c r="K25" s="19">
        <v>11.91</v>
      </c>
      <c r="L25" s="19">
        <v>11.676</v>
      </c>
      <c r="M25" s="19">
        <v>11.549</v>
      </c>
      <c r="N25" s="19">
        <v>11.4</v>
      </c>
      <c r="O25" s="19">
        <v>11.2491</v>
      </c>
      <c r="P25" s="19">
        <v>11.2171</v>
      </c>
      <c r="Q25" s="19">
        <v>11.1108</v>
      </c>
      <c r="R25" s="19">
        <v>10.8872</v>
      </c>
      <c r="S25" s="19">
        <v>10.4911</v>
      </c>
      <c r="T25" s="19">
        <v>10.3063</v>
      </c>
      <c r="U25" s="19">
        <v>9.998</v>
      </c>
      <c r="V25" s="19">
        <v>10</v>
      </c>
      <c r="W25" s="19">
        <v>9.778</v>
      </c>
      <c r="X25" s="19">
        <v>10.21</v>
      </c>
      <c r="Y25" s="19">
        <v>10.096</v>
      </c>
      <c r="Z25" s="19">
        <v>10.203</v>
      </c>
      <c r="AA25" s="19">
        <v>10.2354</v>
      </c>
      <c r="AB25" s="19">
        <v>10.0402</v>
      </c>
      <c r="AC25" s="19">
        <v>9.941</v>
      </c>
      <c r="AD25" s="19">
        <v>9.921</v>
      </c>
      <c r="AE25" s="19">
        <v>10.1523</v>
      </c>
      <c r="AF25" s="19">
        <v>10.2881</v>
      </c>
      <c r="AG25" s="19">
        <v>10.4275</v>
      </c>
      <c r="AH25" s="19">
        <v>10.5485</v>
      </c>
      <c r="AI25" s="19">
        <v>10.8225</v>
      </c>
      <c r="AJ25" s="19">
        <v>10.6299</v>
      </c>
      <c r="AK25" s="19">
        <v>10.4822</v>
      </c>
      <c r="AL25" s="19">
        <v>10.5597</v>
      </c>
      <c r="AM25" s="19">
        <v>10.5152</v>
      </c>
      <c r="AN25" s="19">
        <v>10.5152</v>
      </c>
      <c r="AO25" s="19">
        <v>10.4058</v>
      </c>
      <c r="AP25" s="19">
        <v>10.406</v>
      </c>
      <c r="AQ25" s="19">
        <v>10.35</v>
      </c>
      <c r="AR25" s="19">
        <v>10.0806</v>
      </c>
      <c r="AS25" s="19">
        <v>9.97</v>
      </c>
      <c r="AT25" s="19">
        <v>9.714</v>
      </c>
      <c r="AU25" s="19">
        <v>9.6618</v>
      </c>
      <c r="AV25" s="19">
        <v>9.4518</v>
      </c>
      <c r="AW25" s="19">
        <v>9.2764</v>
      </c>
      <c r="AX25" s="19">
        <v>9.1324</v>
      </c>
      <c r="AY25" s="19">
        <v>8.8106</v>
      </c>
      <c r="AZ25" s="10"/>
      <c r="BA25" s="10"/>
      <c r="BB25" s="10"/>
    </row>
    <row r="26" spans="11:54" ht="12.75"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7" customFormat="1" ht="12.75">
      <c r="A27" s="4"/>
      <c r="B27" s="5">
        <v>37624</v>
      </c>
      <c r="C27" s="5">
        <v>37631</v>
      </c>
      <c r="D27" s="5">
        <v>37638</v>
      </c>
      <c r="E27" s="5">
        <v>37645</v>
      </c>
      <c r="F27" s="5">
        <v>37652</v>
      </c>
      <c r="G27" s="5">
        <v>37666</v>
      </c>
      <c r="H27" s="5">
        <v>37673</v>
      </c>
      <c r="I27" s="5">
        <v>37680</v>
      </c>
      <c r="J27" s="5">
        <v>37687</v>
      </c>
      <c r="K27" s="5">
        <v>37694</v>
      </c>
      <c r="L27" s="5">
        <v>37701</v>
      </c>
      <c r="M27" s="5">
        <v>37708</v>
      </c>
      <c r="N27" s="5">
        <v>37715</v>
      </c>
      <c r="O27" s="5">
        <v>37722</v>
      </c>
      <c r="P27" s="5">
        <v>37728</v>
      </c>
      <c r="Q27" s="5">
        <v>37736</v>
      </c>
      <c r="R27" s="5">
        <v>37743</v>
      </c>
      <c r="S27" s="5">
        <v>37750</v>
      </c>
      <c r="T27" s="5">
        <v>37757</v>
      </c>
      <c r="U27" s="5">
        <v>37764</v>
      </c>
      <c r="V27" s="5">
        <v>37771</v>
      </c>
      <c r="W27" s="5">
        <v>37778</v>
      </c>
      <c r="X27" s="5">
        <v>37785</v>
      </c>
      <c r="Y27" s="5">
        <v>37792</v>
      </c>
      <c r="Z27" s="5">
        <v>37799</v>
      </c>
      <c r="AA27" s="5">
        <v>37809</v>
      </c>
      <c r="AB27" s="5">
        <v>37813</v>
      </c>
      <c r="AC27" s="5">
        <v>37820</v>
      </c>
      <c r="AD27" s="5">
        <v>37827</v>
      </c>
      <c r="AE27" s="5">
        <v>37834</v>
      </c>
      <c r="AF27" s="5">
        <v>37841</v>
      </c>
      <c r="AG27" s="5">
        <v>37848</v>
      </c>
      <c r="AH27" s="5">
        <v>37855</v>
      </c>
      <c r="AI27" s="5">
        <v>37862</v>
      </c>
      <c r="AJ27" s="5">
        <v>37869</v>
      </c>
      <c r="AK27" s="5">
        <v>37876</v>
      </c>
      <c r="AL27" s="5">
        <v>37883</v>
      </c>
      <c r="AM27" s="5">
        <v>37890</v>
      </c>
      <c r="AN27" s="5">
        <v>37897</v>
      </c>
      <c r="AO27" s="5">
        <v>37904</v>
      </c>
      <c r="AP27" s="5">
        <v>37912</v>
      </c>
      <c r="AQ27" s="5">
        <v>37918</v>
      </c>
      <c r="AR27" s="5">
        <v>37925</v>
      </c>
      <c r="AS27" s="5">
        <v>37932</v>
      </c>
      <c r="AT27" s="5">
        <v>37939</v>
      </c>
      <c r="AU27" s="5">
        <v>37946</v>
      </c>
      <c r="AV27" s="5">
        <v>37953</v>
      </c>
      <c r="AW27" s="5">
        <v>37960</v>
      </c>
      <c r="AX27" s="5">
        <v>37967</v>
      </c>
      <c r="AY27" s="20"/>
      <c r="AZ27" s="6"/>
      <c r="BA27" s="6"/>
      <c r="BB27" s="6"/>
    </row>
    <row r="28" spans="1:54" ht="12.75">
      <c r="A28" s="8" t="s">
        <v>1</v>
      </c>
      <c r="B28" s="9">
        <v>105.11</v>
      </c>
      <c r="C28" s="9">
        <v>104.76</v>
      </c>
      <c r="D28" s="9">
        <v>105.66</v>
      </c>
      <c r="E28" s="9">
        <v>105.66</v>
      </c>
      <c r="F28" s="9">
        <v>107.36</v>
      </c>
      <c r="G28" s="9">
        <v>106.96</v>
      </c>
      <c r="H28" s="9">
        <v>104.07</v>
      </c>
      <c r="I28" s="9">
        <v>105.41</v>
      </c>
      <c r="J28" s="9">
        <v>108.75</v>
      </c>
      <c r="K28" s="9">
        <v>108.07</v>
      </c>
      <c r="L28" s="9">
        <v>105.01</v>
      </c>
      <c r="M28" s="9">
        <v>102.46</v>
      </c>
      <c r="N28" s="9">
        <v>105.8</v>
      </c>
      <c r="O28" s="9">
        <v>106.1</v>
      </c>
      <c r="P28" s="9">
        <v>106.29</v>
      </c>
      <c r="Q28" s="9">
        <v>104.33</v>
      </c>
      <c r="R28" s="9">
        <v>104.03</v>
      </c>
      <c r="S28" s="9">
        <v>112</v>
      </c>
      <c r="T28" s="9">
        <v>111.31</v>
      </c>
      <c r="U28" s="9">
        <v>107.97</v>
      </c>
      <c r="V28" s="9">
        <v>108.46</v>
      </c>
      <c r="W28" s="9">
        <v>106.59</v>
      </c>
      <c r="X28" s="9">
        <v>107.97</v>
      </c>
      <c r="Y28" s="9">
        <v>108.75</v>
      </c>
      <c r="Z28" s="9">
        <v>105.31</v>
      </c>
      <c r="AA28" s="9">
        <v>104.27</v>
      </c>
      <c r="AB28" s="9">
        <v>103.74</v>
      </c>
      <c r="AC28" s="9">
        <v>94.78</v>
      </c>
      <c r="AD28" s="9">
        <v>94.05</v>
      </c>
      <c r="AE28" s="9">
        <v>94.13</v>
      </c>
      <c r="AF28" s="9">
        <v>97.08</v>
      </c>
      <c r="AG28" s="9">
        <v>100.57</v>
      </c>
      <c r="AH28" s="9">
        <v>104.17</v>
      </c>
      <c r="AI28" s="9">
        <v>107.55</v>
      </c>
      <c r="AJ28" s="9">
        <v>109.15</v>
      </c>
      <c r="AK28" s="9">
        <v>102.06</v>
      </c>
      <c r="AL28" s="9">
        <v>101.18</v>
      </c>
      <c r="AM28" s="9">
        <v>103.22</v>
      </c>
      <c r="AN28" s="9">
        <v>101.96</v>
      </c>
      <c r="AO28" s="9">
        <v>100.66</v>
      </c>
      <c r="AP28" s="9">
        <v>99.09</v>
      </c>
      <c r="AQ28" s="9">
        <v>109.35</v>
      </c>
      <c r="AR28" s="9">
        <v>115.33</v>
      </c>
      <c r="AS28" s="9">
        <v>108.83</v>
      </c>
      <c r="AT28" s="9">
        <v>106.85</v>
      </c>
      <c r="AU28" s="9">
        <v>107.08</v>
      </c>
      <c r="AV28" s="9">
        <v>111.02</v>
      </c>
      <c r="AW28" s="9">
        <v>111.86</v>
      </c>
      <c r="AX28" s="9">
        <v>114.92</v>
      </c>
      <c r="AY28" s="21"/>
      <c r="AZ28" s="10"/>
      <c r="BA28" s="10"/>
      <c r="BB28" s="10"/>
    </row>
    <row r="29" spans="1:54" ht="12.75">
      <c r="A29" s="11" t="s">
        <v>2</v>
      </c>
      <c r="B29" s="12">
        <v>19</v>
      </c>
      <c r="C29" s="12">
        <v>19</v>
      </c>
      <c r="D29" s="12">
        <v>19</v>
      </c>
      <c r="E29" s="12">
        <v>19</v>
      </c>
      <c r="F29" s="12">
        <v>19</v>
      </c>
      <c r="G29" s="12">
        <v>19</v>
      </c>
      <c r="H29" s="12">
        <v>19</v>
      </c>
      <c r="I29" s="12">
        <v>19</v>
      </c>
      <c r="J29" s="12">
        <v>19</v>
      </c>
      <c r="K29" s="12">
        <v>20</v>
      </c>
      <c r="L29" s="12">
        <v>20</v>
      </c>
      <c r="M29" s="12">
        <v>20</v>
      </c>
      <c r="N29" s="12">
        <v>23</v>
      </c>
      <c r="O29" s="12">
        <v>23</v>
      </c>
      <c r="P29" s="12">
        <v>23</v>
      </c>
      <c r="Q29" s="12">
        <v>23</v>
      </c>
      <c r="R29" s="12">
        <v>23</v>
      </c>
      <c r="S29" s="12">
        <v>23</v>
      </c>
      <c r="T29" s="12">
        <v>23</v>
      </c>
      <c r="U29" s="12">
        <v>23</v>
      </c>
      <c r="V29" s="12">
        <v>23</v>
      </c>
      <c r="W29" s="12">
        <v>23</v>
      </c>
      <c r="X29" s="12">
        <v>23</v>
      </c>
      <c r="Y29" s="12">
        <v>23</v>
      </c>
      <c r="Z29" s="12">
        <v>23</v>
      </c>
      <c r="AA29" s="12">
        <v>23</v>
      </c>
      <c r="AB29" s="12">
        <v>23</v>
      </c>
      <c r="AC29" s="12">
        <v>23</v>
      </c>
      <c r="AD29" s="12">
        <v>23</v>
      </c>
      <c r="AE29" s="12">
        <v>23</v>
      </c>
      <c r="AF29" s="12">
        <v>23</v>
      </c>
      <c r="AG29" s="12">
        <v>23</v>
      </c>
      <c r="AH29" s="12">
        <v>23</v>
      </c>
      <c r="AI29" s="12">
        <v>23</v>
      </c>
      <c r="AJ29" s="12">
        <v>23</v>
      </c>
      <c r="AK29" s="12">
        <v>23</v>
      </c>
      <c r="AL29" s="12">
        <v>23</v>
      </c>
      <c r="AM29" s="12">
        <v>23</v>
      </c>
      <c r="AN29" s="12">
        <v>23</v>
      </c>
      <c r="AO29" s="12">
        <v>23</v>
      </c>
      <c r="AP29" s="12">
        <v>23</v>
      </c>
      <c r="AQ29" s="12">
        <v>23</v>
      </c>
      <c r="AR29" s="12">
        <v>23</v>
      </c>
      <c r="AS29" s="12">
        <v>23</v>
      </c>
      <c r="AT29" s="12">
        <v>34</v>
      </c>
      <c r="AU29" s="12">
        <v>34</v>
      </c>
      <c r="AV29" s="12">
        <v>34</v>
      </c>
      <c r="AW29" s="12">
        <v>34</v>
      </c>
      <c r="AX29" s="12">
        <v>35</v>
      </c>
      <c r="AY29" s="21"/>
      <c r="AZ29" s="10"/>
      <c r="BA29" s="10"/>
      <c r="BB29" s="10"/>
    </row>
    <row r="30" spans="1:54" ht="12.75">
      <c r="A30" s="13" t="s">
        <v>3</v>
      </c>
      <c r="B30" s="12">
        <v>0.32</v>
      </c>
      <c r="C30" s="12">
        <v>0.31</v>
      </c>
      <c r="D30" s="12">
        <v>0.32</v>
      </c>
      <c r="E30" s="12">
        <v>0.32</v>
      </c>
      <c r="F30" s="12">
        <v>0.32</v>
      </c>
      <c r="G30" s="12">
        <v>0.32</v>
      </c>
      <c r="H30" s="12">
        <v>0.31</v>
      </c>
      <c r="I30" s="12">
        <v>0.32</v>
      </c>
      <c r="J30" s="12">
        <v>0.33</v>
      </c>
      <c r="K30" s="12">
        <v>0.32</v>
      </c>
      <c r="L30" s="12">
        <v>0.32</v>
      </c>
      <c r="M30" s="12">
        <v>0.31</v>
      </c>
      <c r="N30" s="12">
        <v>0.32</v>
      </c>
      <c r="O30" s="12">
        <v>0.32</v>
      </c>
      <c r="P30" s="12">
        <v>0.32</v>
      </c>
      <c r="Q30" s="12">
        <v>0.31</v>
      </c>
      <c r="R30" s="12">
        <v>0.31</v>
      </c>
      <c r="S30" s="12">
        <v>0.34</v>
      </c>
      <c r="T30" s="12">
        <v>0.33</v>
      </c>
      <c r="U30" s="12">
        <v>0.32</v>
      </c>
      <c r="V30" s="12">
        <v>0.33</v>
      </c>
      <c r="W30" s="12">
        <v>0.32</v>
      </c>
      <c r="X30" s="12">
        <v>0.32</v>
      </c>
      <c r="Y30" s="12">
        <v>0.33</v>
      </c>
      <c r="Z30" s="12">
        <v>0.32</v>
      </c>
      <c r="AA30" s="12">
        <v>0.31</v>
      </c>
      <c r="AB30" s="12">
        <v>0.31</v>
      </c>
      <c r="AC30" s="12">
        <v>0.28</v>
      </c>
      <c r="AD30" s="12">
        <v>0.28</v>
      </c>
      <c r="AE30" s="12">
        <v>0.28</v>
      </c>
      <c r="AF30" s="12">
        <v>0.39</v>
      </c>
      <c r="AG30" s="12">
        <v>0.3</v>
      </c>
      <c r="AH30" s="12">
        <v>0.31</v>
      </c>
      <c r="AI30" s="12">
        <v>0.32</v>
      </c>
      <c r="AJ30" s="12">
        <v>0.33</v>
      </c>
      <c r="AK30" s="12">
        <v>0.31</v>
      </c>
      <c r="AL30" s="12">
        <v>0.3</v>
      </c>
      <c r="AM30" s="12">
        <v>0.31</v>
      </c>
      <c r="AN30" s="12">
        <v>0.31</v>
      </c>
      <c r="AO30" s="12">
        <v>0.3</v>
      </c>
      <c r="AP30" s="12">
        <v>0.3</v>
      </c>
      <c r="AQ30" s="12">
        <v>0.33</v>
      </c>
      <c r="AR30" s="12">
        <v>0.35</v>
      </c>
      <c r="AS30" s="12">
        <v>0.33</v>
      </c>
      <c r="AT30" s="12">
        <v>0.32</v>
      </c>
      <c r="AU30" s="12">
        <v>0.32</v>
      </c>
      <c r="AV30" s="12">
        <v>0.33</v>
      </c>
      <c r="AW30" s="12">
        <v>0.34</v>
      </c>
      <c r="AX30" s="12">
        <v>0.34</v>
      </c>
      <c r="AY30" s="21"/>
      <c r="AZ30" s="10"/>
      <c r="BA30" s="10"/>
      <c r="BB30" s="10"/>
    </row>
    <row r="31" spans="1:54" ht="12.75">
      <c r="A31" s="14" t="s">
        <v>4</v>
      </c>
      <c r="B31" s="12">
        <f>SUM(B28:B30)</f>
        <v>124.42999999999999</v>
      </c>
      <c r="C31" s="12">
        <v>124.07</v>
      </c>
      <c r="D31" s="12">
        <v>124.98</v>
      </c>
      <c r="E31" s="12">
        <v>124.98</v>
      </c>
      <c r="F31" s="12">
        <v>126.68</v>
      </c>
      <c r="G31" s="12">
        <f>SUM(G28:G30)</f>
        <v>126.27999999999999</v>
      </c>
      <c r="H31" s="12">
        <v>123.38</v>
      </c>
      <c r="I31" s="12">
        <v>124.73</v>
      </c>
      <c r="J31" s="12">
        <f>SUM(J28:J30)</f>
        <v>128.08</v>
      </c>
      <c r="K31" s="12">
        <v>128.39</v>
      </c>
      <c r="L31" s="12">
        <v>125.33</v>
      </c>
      <c r="M31" s="12">
        <v>122.77</v>
      </c>
      <c r="N31" s="12">
        <v>129.12</v>
      </c>
      <c r="O31" s="12">
        <v>129.42</v>
      </c>
      <c r="P31" s="12">
        <v>129.61</v>
      </c>
      <c r="Q31" s="12">
        <v>127.64</v>
      </c>
      <c r="R31" s="12">
        <f>SUM(R28:R30)</f>
        <v>127.34</v>
      </c>
      <c r="S31" s="12">
        <v>135.34</v>
      </c>
      <c r="T31" s="12">
        <v>134.64</v>
      </c>
      <c r="U31" s="12">
        <v>131.29</v>
      </c>
      <c r="V31" s="12">
        <v>131.79</v>
      </c>
      <c r="W31" s="12">
        <f>SUM(W28:W30)</f>
        <v>129.91</v>
      </c>
      <c r="X31" s="12">
        <v>131.29</v>
      </c>
      <c r="Y31" s="12">
        <v>132.08</v>
      </c>
      <c r="Z31" s="12">
        <v>128.63</v>
      </c>
      <c r="AA31" s="12">
        <f>SUM(AA28:AA30)</f>
        <v>127.58</v>
      </c>
      <c r="AB31" s="12">
        <v>127.05</v>
      </c>
      <c r="AC31" s="12">
        <v>118.06</v>
      </c>
      <c r="AD31" s="12">
        <v>117.33</v>
      </c>
      <c r="AE31" s="12">
        <f>SUM(AE28:AE30)</f>
        <v>117.41</v>
      </c>
      <c r="AF31" s="12">
        <v>120.37</v>
      </c>
      <c r="AG31" s="12">
        <v>123.87</v>
      </c>
      <c r="AH31" s="12">
        <v>127.48</v>
      </c>
      <c r="AI31" s="12">
        <v>130.87</v>
      </c>
      <c r="AJ31" s="12">
        <f>SUM(AJ28:AJ30)</f>
        <v>132.48000000000002</v>
      </c>
      <c r="AK31" s="12">
        <v>125.37</v>
      </c>
      <c r="AL31" s="12">
        <v>124.48</v>
      </c>
      <c r="AM31" s="12">
        <v>126.53</v>
      </c>
      <c r="AN31" s="12">
        <f>SUM(AN28:AN30)</f>
        <v>125.27</v>
      </c>
      <c r="AO31" s="12">
        <v>123.96</v>
      </c>
      <c r="AP31" s="12">
        <v>122.39</v>
      </c>
      <c r="AQ31" s="12">
        <v>132.68</v>
      </c>
      <c r="AR31" s="12">
        <v>138.68</v>
      </c>
      <c r="AS31" s="12">
        <f>SUM(AS28:AS30)</f>
        <v>132.16</v>
      </c>
      <c r="AT31" s="12">
        <v>141.17</v>
      </c>
      <c r="AU31" s="12">
        <v>141.4</v>
      </c>
      <c r="AV31" s="12">
        <v>145.35</v>
      </c>
      <c r="AW31" s="12">
        <f>SUM(AW28:AW30)</f>
        <v>146.20000000000002</v>
      </c>
      <c r="AX31" s="12">
        <v>150.26</v>
      </c>
      <c r="AY31" s="21"/>
      <c r="AZ31" s="10"/>
      <c r="BA31" s="10"/>
      <c r="BB31" s="10"/>
    </row>
    <row r="32" spans="1:54" ht="12.75">
      <c r="A32" s="13" t="s">
        <v>5</v>
      </c>
      <c r="B32" s="12">
        <f>SUM(B31)*B37</f>
        <v>1051.819233</v>
      </c>
      <c r="C32" s="12">
        <v>1055.91</v>
      </c>
      <c r="D32" s="12">
        <v>1105.04</v>
      </c>
      <c r="E32" s="12">
        <v>1089.63</v>
      </c>
      <c r="F32" s="12">
        <v>1084.58</v>
      </c>
      <c r="G32" s="12">
        <f>SUM(G31)*G37</f>
        <v>1053.2130839999998</v>
      </c>
      <c r="H32" s="12">
        <v>995.8</v>
      </c>
      <c r="I32" s="12">
        <v>1014.89</v>
      </c>
      <c r="J32" s="12">
        <f>SUM(J31)*J37</f>
        <v>1022.1808640000002</v>
      </c>
      <c r="K32" s="12">
        <v>1061.95</v>
      </c>
      <c r="L32" s="12">
        <v>1020.6</v>
      </c>
      <c r="M32" s="12">
        <v>978.24</v>
      </c>
      <c r="N32" s="12">
        <v>1028.84</v>
      </c>
      <c r="O32" s="12">
        <v>1010.3</v>
      </c>
      <c r="P32" s="12">
        <v>982.64</v>
      </c>
      <c r="Q32" s="12">
        <v>926.95</v>
      </c>
      <c r="R32" s="12">
        <f>SUM(R31)*R37</f>
        <v>955.291946</v>
      </c>
      <c r="S32" s="12">
        <v>980.02</v>
      </c>
      <c r="T32" s="12">
        <v>1032.51</v>
      </c>
      <c r="U32" s="12">
        <v>1036.23</v>
      </c>
      <c r="V32" s="12">
        <v>1075.84</v>
      </c>
      <c r="W32" s="12">
        <f>SUM(W31)*W37</f>
        <v>1040.942848</v>
      </c>
      <c r="X32" s="12">
        <v>1028.92</v>
      </c>
      <c r="Y32" s="12">
        <v>1044.92</v>
      </c>
      <c r="Z32" s="12">
        <v>964.97</v>
      </c>
      <c r="AA32" s="12">
        <f>SUM(AA31)*AA37</f>
        <v>952.805714</v>
      </c>
      <c r="AB32" s="12">
        <v>969.11</v>
      </c>
      <c r="AC32" s="12">
        <v>910.95</v>
      </c>
      <c r="AD32" s="12">
        <v>875.6</v>
      </c>
      <c r="AE32" s="12">
        <f>SUM(AE31)*AE37</f>
        <v>873.589105</v>
      </c>
      <c r="AF32" s="12">
        <v>885.73</v>
      </c>
      <c r="AG32" s="12">
        <v>910.13</v>
      </c>
      <c r="AH32" s="12">
        <v>954.9</v>
      </c>
      <c r="AI32" s="12">
        <v>956.01</v>
      </c>
      <c r="AJ32" s="12">
        <f>SUM(AJ31)*AJ37</f>
        <v>981.6768000000002</v>
      </c>
      <c r="AK32" s="12">
        <v>922.52</v>
      </c>
      <c r="AL32" s="12">
        <v>914.62</v>
      </c>
      <c r="AM32" s="12">
        <v>909.64</v>
      </c>
      <c r="AN32" s="12">
        <f>SUM(AN31)*AN37</f>
        <v>863.335786</v>
      </c>
      <c r="AO32" s="12">
        <v>857.85</v>
      </c>
      <c r="AP32" s="12">
        <v>884.32</v>
      </c>
      <c r="AQ32" s="12">
        <v>917.56</v>
      </c>
      <c r="AR32" s="12">
        <v>957.07</v>
      </c>
      <c r="AS32" s="12">
        <f>SUM(AS31)*AS37</f>
        <v>932.679552</v>
      </c>
      <c r="AT32" s="12">
        <v>953.21</v>
      </c>
      <c r="AU32" s="12">
        <v>920.57</v>
      </c>
      <c r="AV32" s="12">
        <v>931.74</v>
      </c>
      <c r="AW32" s="12">
        <f>SUM(AW31)*AW37</f>
        <v>922.522</v>
      </c>
      <c r="AX32" s="12">
        <v>964.67</v>
      </c>
      <c r="AY32" s="21"/>
      <c r="AZ32" s="10"/>
      <c r="BA32" s="10"/>
      <c r="BB32" s="10"/>
    </row>
    <row r="33" spans="1:54" ht="12.75">
      <c r="A33" s="13" t="s">
        <v>7</v>
      </c>
      <c r="B33" s="12">
        <v>14.7</v>
      </c>
      <c r="C33" s="12">
        <v>14.75</v>
      </c>
      <c r="D33" s="12">
        <v>15.44</v>
      </c>
      <c r="E33" s="12">
        <v>15.22</v>
      </c>
      <c r="F33" s="12">
        <v>15.15</v>
      </c>
      <c r="G33" s="12">
        <v>14.72</v>
      </c>
      <c r="H33" s="12">
        <v>13.91</v>
      </c>
      <c r="I33" s="12">
        <v>14.18</v>
      </c>
      <c r="J33" s="12">
        <v>14.28</v>
      </c>
      <c r="K33" s="12">
        <v>14.84</v>
      </c>
      <c r="L33" s="12">
        <v>14.26</v>
      </c>
      <c r="M33" s="12">
        <v>13.67</v>
      </c>
      <c r="N33" s="12">
        <v>14.38</v>
      </c>
      <c r="O33" s="12">
        <v>14.12</v>
      </c>
      <c r="P33" s="12">
        <v>13.73</v>
      </c>
      <c r="Q33" s="12">
        <v>12.95</v>
      </c>
      <c r="R33" s="12">
        <v>13.35</v>
      </c>
      <c r="S33" s="12">
        <v>13.69</v>
      </c>
      <c r="T33" s="12">
        <v>14.43</v>
      </c>
      <c r="U33" s="12">
        <v>14.48</v>
      </c>
      <c r="V33" s="12">
        <v>15.03</v>
      </c>
      <c r="W33" s="12">
        <v>14.54</v>
      </c>
      <c r="X33" s="12">
        <v>13.11</v>
      </c>
      <c r="Y33" s="12">
        <v>13.31</v>
      </c>
      <c r="Z33" s="12">
        <v>12.29</v>
      </c>
      <c r="AA33" s="12">
        <v>12.14</v>
      </c>
      <c r="AB33" s="12">
        <v>12.35</v>
      </c>
      <c r="AC33" s="12">
        <v>11.61</v>
      </c>
      <c r="AD33" s="12">
        <v>11.15</v>
      </c>
      <c r="AE33" s="12">
        <v>11.13</v>
      </c>
      <c r="AF33" s="12">
        <v>11.28</v>
      </c>
      <c r="AG33" s="12">
        <v>10.85</v>
      </c>
      <c r="AH33" s="12">
        <v>11.38</v>
      </c>
      <c r="AI33" s="12">
        <v>11.39</v>
      </c>
      <c r="AJ33" s="12">
        <v>11.7</v>
      </c>
      <c r="AK33" s="12">
        <v>10.24</v>
      </c>
      <c r="AL33" s="12">
        <v>10.15</v>
      </c>
      <c r="AM33" s="12">
        <v>10.09</v>
      </c>
      <c r="AN33" s="12">
        <v>9.58</v>
      </c>
      <c r="AO33" s="12">
        <v>9.52</v>
      </c>
      <c r="AP33" s="12">
        <v>8.72</v>
      </c>
      <c r="AQ33" s="12">
        <v>9.05</v>
      </c>
      <c r="AR33" s="12">
        <v>9.44</v>
      </c>
      <c r="AS33" s="12">
        <v>9.2</v>
      </c>
      <c r="AT33" s="12">
        <v>9.4</v>
      </c>
      <c r="AU33" s="12">
        <v>9.08</v>
      </c>
      <c r="AV33" s="12">
        <v>9.19</v>
      </c>
      <c r="AW33" s="12">
        <v>9.1</v>
      </c>
      <c r="AX33" s="12">
        <v>9.12</v>
      </c>
      <c r="AY33" s="21"/>
      <c r="AZ33" s="10"/>
      <c r="BA33" s="10"/>
      <c r="BB33" s="10"/>
    </row>
    <row r="34" spans="1:54" ht="26.25">
      <c r="A34" s="15" t="s">
        <v>10</v>
      </c>
      <c r="B34" s="12">
        <v>67.91</v>
      </c>
      <c r="C34" s="12">
        <v>67.97</v>
      </c>
      <c r="D34" s="12">
        <v>68.69</v>
      </c>
      <c r="E34" s="12">
        <v>68.47</v>
      </c>
      <c r="F34" s="12">
        <v>68.44</v>
      </c>
      <c r="G34" s="12">
        <v>67.98</v>
      </c>
      <c r="H34" s="12">
        <v>67.09</v>
      </c>
      <c r="I34" s="12">
        <v>67.39</v>
      </c>
      <c r="J34" s="12">
        <v>67.56</v>
      </c>
      <c r="K34" s="12">
        <v>68.01</v>
      </c>
      <c r="L34" s="12">
        <v>67.5</v>
      </c>
      <c r="M34" s="12">
        <v>66.99</v>
      </c>
      <c r="N34" s="12">
        <v>67.14</v>
      </c>
      <c r="O34" s="12">
        <v>66.89</v>
      </c>
      <c r="P34" s="12">
        <v>66.51</v>
      </c>
      <c r="Q34" s="12">
        <v>65.69</v>
      </c>
      <c r="R34" s="12">
        <v>66.08</v>
      </c>
      <c r="S34" s="12">
        <v>66.6</v>
      </c>
      <c r="T34" s="12">
        <v>67.32</v>
      </c>
      <c r="U34" s="12">
        <v>67.3</v>
      </c>
      <c r="V34" s="12">
        <v>67.86</v>
      </c>
      <c r="W34" s="12">
        <v>67.33</v>
      </c>
      <c r="X34" s="12">
        <v>67.19</v>
      </c>
      <c r="Y34" s="12">
        <v>67.44</v>
      </c>
      <c r="Z34" s="12">
        <v>66.24</v>
      </c>
      <c r="AA34" s="12">
        <v>66.05</v>
      </c>
      <c r="AB34" s="12">
        <v>66.26</v>
      </c>
      <c r="AC34" s="12">
        <v>65.24</v>
      </c>
      <c r="AD34" s="12">
        <v>64.74</v>
      </c>
      <c r="AE34" s="12">
        <v>64.72</v>
      </c>
      <c r="AF34" s="12">
        <v>64.95</v>
      </c>
      <c r="AG34" s="12">
        <v>65.37</v>
      </c>
      <c r="AH34" s="12">
        <v>66.08</v>
      </c>
      <c r="AI34" s="12">
        <v>66.17</v>
      </c>
      <c r="AJ34" s="12">
        <v>66.56</v>
      </c>
      <c r="AK34" s="12">
        <v>65.58</v>
      </c>
      <c r="AL34" s="12">
        <v>65.45</v>
      </c>
      <c r="AM34" s="12">
        <v>65.43</v>
      </c>
      <c r="AN34" s="12">
        <v>64.76</v>
      </c>
      <c r="AO34" s="12">
        <v>64.65</v>
      </c>
      <c r="AP34" s="12">
        <v>64.98</v>
      </c>
      <c r="AQ34" s="12">
        <v>65.67</v>
      </c>
      <c r="AR34" s="12">
        <v>96.3</v>
      </c>
      <c r="AS34" s="12">
        <v>96.3</v>
      </c>
      <c r="AT34" s="12">
        <v>96.3</v>
      </c>
      <c r="AU34" s="12">
        <v>96.3</v>
      </c>
      <c r="AV34" s="12">
        <v>96.3</v>
      </c>
      <c r="AW34" s="12">
        <v>96.3</v>
      </c>
      <c r="AX34" s="12">
        <v>96.3</v>
      </c>
      <c r="AY34" s="21"/>
      <c r="AZ34" s="10"/>
      <c r="BA34" s="10"/>
      <c r="BB34" s="10"/>
    </row>
    <row r="35" spans="1:54" ht="12.75">
      <c r="A35" s="14" t="s">
        <v>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16.5</v>
      </c>
      <c r="AF35" s="12">
        <v>16.5</v>
      </c>
      <c r="AG35" s="12">
        <v>16.5</v>
      </c>
      <c r="AH35" s="12">
        <v>16.5</v>
      </c>
      <c r="AI35" s="12">
        <v>16.5</v>
      </c>
      <c r="AJ35" s="12">
        <v>16.5</v>
      </c>
      <c r="AK35" s="12">
        <v>16.5</v>
      </c>
      <c r="AL35" s="12">
        <v>16.5</v>
      </c>
      <c r="AM35" s="12">
        <v>16.5</v>
      </c>
      <c r="AN35" s="12">
        <v>16.5</v>
      </c>
      <c r="AO35" s="12">
        <v>16.5</v>
      </c>
      <c r="AP35" s="12">
        <v>16.5</v>
      </c>
      <c r="AQ35" s="12">
        <v>16.5</v>
      </c>
      <c r="AR35" s="12">
        <v>16.5</v>
      </c>
      <c r="AS35" s="12">
        <v>16.5</v>
      </c>
      <c r="AT35" s="12">
        <v>16.5</v>
      </c>
      <c r="AU35" s="12">
        <v>16.5</v>
      </c>
      <c r="AV35" s="12">
        <v>16.5</v>
      </c>
      <c r="AW35" s="12">
        <v>16.5</v>
      </c>
      <c r="AX35" s="12">
        <v>16.5</v>
      </c>
      <c r="AY35" s="21"/>
      <c r="AZ35" s="10"/>
      <c r="BA35" s="10"/>
      <c r="BB35" s="10"/>
    </row>
    <row r="36" spans="1:54" s="7" customFormat="1" ht="12.75">
      <c r="A36" s="16" t="s">
        <v>11</v>
      </c>
      <c r="B36" s="17">
        <f>SUM(B32:B35)</f>
        <v>1134.429233</v>
      </c>
      <c r="C36" s="17">
        <v>1138.63</v>
      </c>
      <c r="D36" s="17">
        <v>1189.17</v>
      </c>
      <c r="E36" s="17">
        <v>1173.32</v>
      </c>
      <c r="F36" s="17">
        <v>1168.17</v>
      </c>
      <c r="G36" s="17">
        <f>SUM(G32:G35)</f>
        <v>1135.9130839999998</v>
      </c>
      <c r="H36" s="17">
        <v>1076.8</v>
      </c>
      <c r="I36" s="17">
        <v>1096.46</v>
      </c>
      <c r="J36" s="17">
        <f>SUM(J32:J35)</f>
        <v>1104.020864</v>
      </c>
      <c r="K36" s="17">
        <v>1144.8</v>
      </c>
      <c r="L36" s="17">
        <v>1102.21</v>
      </c>
      <c r="M36" s="17">
        <v>1058.9</v>
      </c>
      <c r="N36" s="17">
        <v>1110.36</v>
      </c>
      <c r="O36" s="17">
        <v>1091.31</v>
      </c>
      <c r="P36" s="17">
        <v>1062.88</v>
      </c>
      <c r="Q36" s="17">
        <v>1005.59</v>
      </c>
      <c r="R36" s="17">
        <f>SUM(R32:R35)</f>
        <v>1034.7219460000001</v>
      </c>
      <c r="S36" s="17">
        <v>1060.31</v>
      </c>
      <c r="T36" s="17">
        <v>1114.26</v>
      </c>
      <c r="U36" s="17">
        <v>1118.01</v>
      </c>
      <c r="V36" s="17">
        <v>1158.73</v>
      </c>
      <c r="W36" s="17">
        <f>SUM(W32:W35)</f>
        <v>1122.8128479999998</v>
      </c>
      <c r="X36" s="17">
        <v>1109.22</v>
      </c>
      <c r="Y36" s="17">
        <v>1125.67</v>
      </c>
      <c r="Z36" s="17">
        <v>1043.5</v>
      </c>
      <c r="AA36" s="17">
        <f>SUM(AA32:AA35)</f>
        <v>1030.995714</v>
      </c>
      <c r="AB36" s="17">
        <v>1047.72</v>
      </c>
      <c r="AC36" s="17">
        <v>987.8</v>
      </c>
      <c r="AD36" s="17">
        <v>951.49</v>
      </c>
      <c r="AE36" s="17">
        <f>SUM(AE32:AE35)</f>
        <v>965.939105</v>
      </c>
      <c r="AF36" s="17">
        <v>978.46</v>
      </c>
      <c r="AG36" s="17">
        <v>1002.85</v>
      </c>
      <c r="AH36" s="17">
        <v>1048.86</v>
      </c>
      <c r="AI36" s="17">
        <v>1050.07</v>
      </c>
      <c r="AJ36" s="17">
        <f>SUM(AJ32:AJ35)</f>
        <v>1076.4368000000002</v>
      </c>
      <c r="AK36" s="17">
        <v>1014.84</v>
      </c>
      <c r="AL36" s="17">
        <v>1006.72</v>
      </c>
      <c r="AM36" s="17">
        <v>1001.66</v>
      </c>
      <c r="AN36" s="17">
        <f>SUM(AN32:AN35)</f>
        <v>954.175786</v>
      </c>
      <c r="AO36" s="17">
        <v>948.52</v>
      </c>
      <c r="AP36" s="17">
        <v>974.52</v>
      </c>
      <c r="AQ36" s="17">
        <v>1008.78</v>
      </c>
      <c r="AR36" s="17">
        <v>1079.31</v>
      </c>
      <c r="AS36" s="17">
        <f>SUM(AS32:AS35)</f>
        <v>1054.679552</v>
      </c>
      <c r="AT36" s="17">
        <v>1075.41</v>
      </c>
      <c r="AU36" s="17">
        <v>1042.45</v>
      </c>
      <c r="AV36" s="17">
        <v>1053.73</v>
      </c>
      <c r="AW36" s="17">
        <f>SUM(AW32:AW35)</f>
        <v>1044.422</v>
      </c>
      <c r="AX36" s="17">
        <v>1086.59</v>
      </c>
      <c r="AY36" s="22"/>
      <c r="AZ36" s="6"/>
      <c r="BA36" s="6"/>
      <c r="BB36" s="6"/>
    </row>
    <row r="37" spans="1:54" ht="12.75">
      <c r="A37" s="18" t="s">
        <v>6</v>
      </c>
      <c r="B37" s="19">
        <v>8.4531</v>
      </c>
      <c r="C37" s="19">
        <v>8.5106</v>
      </c>
      <c r="D37" s="19">
        <v>8.8417</v>
      </c>
      <c r="E37" s="19">
        <v>8.7184</v>
      </c>
      <c r="F37" s="19">
        <v>8.5616</v>
      </c>
      <c r="G37" s="19">
        <v>8.3403</v>
      </c>
      <c r="H37" s="19">
        <v>8.071</v>
      </c>
      <c r="I37" s="19">
        <v>8.1367</v>
      </c>
      <c r="J37" s="19">
        <v>7.9808</v>
      </c>
      <c r="K37" s="19">
        <v>8.2713</v>
      </c>
      <c r="L37" s="19">
        <v>8.1433</v>
      </c>
      <c r="M37" s="19">
        <v>7.9681</v>
      </c>
      <c r="N37" s="19">
        <v>7.9681</v>
      </c>
      <c r="O37" s="19">
        <v>7.8064</v>
      </c>
      <c r="P37" s="19">
        <v>7.5815</v>
      </c>
      <c r="Q37" s="19">
        <v>7.2622</v>
      </c>
      <c r="R37" s="19">
        <v>7.5019</v>
      </c>
      <c r="S37" s="19">
        <v>7.2412</v>
      </c>
      <c r="T37" s="19">
        <v>7.6687</v>
      </c>
      <c r="U37" s="19">
        <v>7.8927</v>
      </c>
      <c r="V37" s="19">
        <v>8.1633</v>
      </c>
      <c r="W37" s="19">
        <v>8.0128</v>
      </c>
      <c r="X37" s="19">
        <v>7.837</v>
      </c>
      <c r="Y37" s="19">
        <v>7.9113</v>
      </c>
      <c r="Z37" s="19">
        <v>7.5019</v>
      </c>
      <c r="AA37" s="19">
        <v>7.4683</v>
      </c>
      <c r="AB37" s="19">
        <v>7.6278</v>
      </c>
      <c r="AC37" s="19">
        <v>7.716</v>
      </c>
      <c r="AD37" s="19">
        <v>7.4627</v>
      </c>
      <c r="AE37" s="19">
        <v>7.4405</v>
      </c>
      <c r="AF37" s="19">
        <v>7.3584</v>
      </c>
      <c r="AG37" s="19">
        <v>7.3475</v>
      </c>
      <c r="AH37" s="19">
        <v>7.4906</v>
      </c>
      <c r="AI37" s="19">
        <v>7.305</v>
      </c>
      <c r="AJ37" s="19">
        <v>7.41</v>
      </c>
      <c r="AK37" s="19">
        <v>7.3584</v>
      </c>
      <c r="AL37" s="19">
        <v>7.3475</v>
      </c>
      <c r="AM37" s="19">
        <v>7.1891</v>
      </c>
      <c r="AN37" s="19">
        <v>6.8918</v>
      </c>
      <c r="AO37" s="19">
        <v>6.9204</v>
      </c>
      <c r="AP37" s="19">
        <v>7.2254</v>
      </c>
      <c r="AQ37" s="19">
        <v>6.9156</v>
      </c>
      <c r="AR37" s="19">
        <v>6.9013</v>
      </c>
      <c r="AS37" s="19">
        <v>7.0572</v>
      </c>
      <c r="AT37" s="19">
        <v>6.7522</v>
      </c>
      <c r="AU37" s="19">
        <v>6.5104</v>
      </c>
      <c r="AV37" s="19">
        <v>6.4103</v>
      </c>
      <c r="AW37" s="19">
        <v>6.31</v>
      </c>
      <c r="AX37" s="19">
        <v>6.42</v>
      </c>
      <c r="AY37" s="23"/>
      <c r="AZ37" s="10"/>
      <c r="BA37" s="10"/>
      <c r="BB37" s="10"/>
    </row>
    <row r="39" spans="1:54" s="7" customFormat="1" ht="12.75">
      <c r="A39" s="4"/>
      <c r="B39" s="5">
        <v>37988</v>
      </c>
      <c r="C39" s="5">
        <v>37995</v>
      </c>
      <c r="D39" s="5">
        <v>38002</v>
      </c>
      <c r="E39" s="5">
        <v>38009</v>
      </c>
      <c r="F39" s="5">
        <v>38016</v>
      </c>
      <c r="G39" s="5">
        <v>38023</v>
      </c>
      <c r="H39" s="5">
        <v>38030</v>
      </c>
      <c r="I39" s="5">
        <v>38037</v>
      </c>
      <c r="J39" s="5">
        <v>38044</v>
      </c>
      <c r="K39" s="5">
        <v>38051</v>
      </c>
      <c r="L39" s="5">
        <v>38058</v>
      </c>
      <c r="M39" s="5">
        <v>38065</v>
      </c>
      <c r="N39" s="5">
        <v>38072</v>
      </c>
      <c r="O39" s="5">
        <v>38079</v>
      </c>
      <c r="P39" s="5">
        <v>38085</v>
      </c>
      <c r="Q39" s="5">
        <v>38093</v>
      </c>
      <c r="R39" s="5">
        <v>38100</v>
      </c>
      <c r="S39" s="5">
        <v>38107</v>
      </c>
      <c r="T39" s="5">
        <v>38114</v>
      </c>
      <c r="U39" s="5">
        <v>38121</v>
      </c>
      <c r="V39" s="5">
        <v>38128</v>
      </c>
      <c r="W39" s="5">
        <v>38135</v>
      </c>
      <c r="X39" s="5">
        <v>38142</v>
      </c>
      <c r="Y39" s="5">
        <v>38149</v>
      </c>
      <c r="Z39" s="5">
        <v>38156</v>
      </c>
      <c r="AA39" s="5">
        <v>38163</v>
      </c>
      <c r="AB39" s="5">
        <v>38170</v>
      </c>
      <c r="AC39" s="5">
        <v>38177</v>
      </c>
      <c r="AD39" s="5">
        <v>38184</v>
      </c>
      <c r="AE39" s="5">
        <v>38194</v>
      </c>
      <c r="AF39" s="5">
        <v>38198</v>
      </c>
      <c r="AG39" s="5">
        <v>38205</v>
      </c>
      <c r="AH39" s="5">
        <v>38212</v>
      </c>
      <c r="AI39" s="5">
        <v>38219</v>
      </c>
      <c r="AJ39" s="5">
        <v>38226</v>
      </c>
      <c r="AK39" s="5">
        <v>38233</v>
      </c>
      <c r="AL39" s="5">
        <v>38240</v>
      </c>
      <c r="AM39" s="5">
        <v>38247</v>
      </c>
      <c r="AN39" s="5">
        <v>38254</v>
      </c>
      <c r="AO39" s="5">
        <v>38261</v>
      </c>
      <c r="AP39" s="5">
        <v>38268</v>
      </c>
      <c r="AQ39" s="5">
        <v>38275</v>
      </c>
      <c r="AR39" s="5">
        <v>38282</v>
      </c>
      <c r="AS39" s="5">
        <v>38289</v>
      </c>
      <c r="AT39" s="5">
        <v>38296</v>
      </c>
      <c r="AU39" s="5">
        <v>38303</v>
      </c>
      <c r="AV39" s="5">
        <v>38310</v>
      </c>
      <c r="AW39" s="5">
        <v>38317</v>
      </c>
      <c r="AX39" s="5">
        <v>38324</v>
      </c>
      <c r="AY39" s="5">
        <v>38331</v>
      </c>
      <c r="AZ39" s="5">
        <v>38338</v>
      </c>
      <c r="BA39" s="5">
        <v>38351</v>
      </c>
      <c r="BB39" s="6"/>
    </row>
    <row r="40" spans="1:54" ht="12.75">
      <c r="A40" s="8" t="s">
        <v>1</v>
      </c>
      <c r="B40" s="9">
        <v>113.66</v>
      </c>
      <c r="C40" s="9">
        <v>111.81</v>
      </c>
      <c r="D40" s="9">
        <v>116.04</v>
      </c>
      <c r="E40" s="9">
        <v>118.89</v>
      </c>
      <c r="F40" s="9">
        <v>120.96</v>
      </c>
      <c r="G40" s="9">
        <v>122.34</v>
      </c>
      <c r="H40" s="9">
        <v>123.22</v>
      </c>
      <c r="I40" s="9">
        <v>123.03</v>
      </c>
      <c r="J40" s="9">
        <v>128.14</v>
      </c>
      <c r="K40" s="9">
        <v>123.32</v>
      </c>
      <c r="L40" s="9">
        <v>125.39</v>
      </c>
      <c r="M40" s="9">
        <v>132.08</v>
      </c>
      <c r="N40" s="9">
        <v>129.82</v>
      </c>
      <c r="O40" s="9">
        <v>138.38</v>
      </c>
      <c r="P40" s="9">
        <v>139.56</v>
      </c>
      <c r="Q40" s="9">
        <v>132.97</v>
      </c>
      <c r="R40" s="9">
        <v>129.62</v>
      </c>
      <c r="S40" s="9">
        <v>135.03</v>
      </c>
      <c r="T40" s="9">
        <v>129.62</v>
      </c>
      <c r="U40" s="9">
        <v>123.03</v>
      </c>
      <c r="V40" s="9">
        <v>125.78</v>
      </c>
      <c r="W40" s="9">
        <v>131.59</v>
      </c>
      <c r="X40" s="9">
        <v>132.77</v>
      </c>
      <c r="Y40" s="9">
        <v>122.53</v>
      </c>
      <c r="Z40" s="9">
        <v>119.25</v>
      </c>
      <c r="AA40" s="9">
        <v>120.35</v>
      </c>
      <c r="AB40" s="9">
        <v>110.7</v>
      </c>
      <c r="AC40" s="9">
        <v>105.98</v>
      </c>
      <c r="AD40" s="9">
        <v>104.42</v>
      </c>
      <c r="AE40" s="9">
        <v>100.82</v>
      </c>
      <c r="AF40" s="9">
        <v>99.88</v>
      </c>
      <c r="AG40" s="9">
        <v>104.37</v>
      </c>
      <c r="AH40" s="9">
        <v>101.61</v>
      </c>
      <c r="AI40" s="9">
        <v>106.57</v>
      </c>
      <c r="AJ40" s="9">
        <v>102.04</v>
      </c>
      <c r="AK40" s="9">
        <v>99.76</v>
      </c>
      <c r="AL40" s="9">
        <v>96.29</v>
      </c>
      <c r="AM40" s="9">
        <v>98.11</v>
      </c>
      <c r="AN40" s="9">
        <v>93.58</v>
      </c>
      <c r="AO40" s="9">
        <v>93.79</v>
      </c>
      <c r="AP40" s="9">
        <v>97</v>
      </c>
      <c r="AQ40" s="9">
        <v>95.51</v>
      </c>
      <c r="AR40" s="9">
        <v>93.74</v>
      </c>
      <c r="AS40" s="9">
        <v>94.35</v>
      </c>
      <c r="AT40" s="9">
        <v>93.56</v>
      </c>
      <c r="AU40" s="9">
        <v>94.98</v>
      </c>
      <c r="AV40" s="9">
        <v>94.66</v>
      </c>
      <c r="AW40" s="9">
        <v>93.6</v>
      </c>
      <c r="AX40" s="9">
        <v>89.54</v>
      </c>
      <c r="AY40" s="9">
        <v>89.92</v>
      </c>
      <c r="AZ40" s="9">
        <v>96.22</v>
      </c>
      <c r="BA40" s="9">
        <v>97.63</v>
      </c>
      <c r="BB40" s="10"/>
    </row>
    <row r="41" spans="1:54" ht="12.75">
      <c r="A41" s="11" t="s">
        <v>2</v>
      </c>
      <c r="B41" s="12">
        <v>35</v>
      </c>
      <c r="C41" s="12">
        <v>35</v>
      </c>
      <c r="D41" s="12">
        <v>35</v>
      </c>
      <c r="E41" s="12">
        <v>35</v>
      </c>
      <c r="F41" s="12">
        <v>35</v>
      </c>
      <c r="G41" s="12">
        <v>65.5</v>
      </c>
      <c r="H41" s="12">
        <v>65.75</v>
      </c>
      <c r="I41" s="12">
        <v>65.33</v>
      </c>
      <c r="J41" s="12">
        <v>65.33</v>
      </c>
      <c r="K41" s="12">
        <v>71</v>
      </c>
      <c r="L41" s="12">
        <v>65</v>
      </c>
      <c r="M41" s="12">
        <v>65</v>
      </c>
      <c r="N41" s="12">
        <v>63</v>
      </c>
      <c r="O41" s="12">
        <v>61</v>
      </c>
      <c r="P41" s="12">
        <v>59</v>
      </c>
      <c r="Q41" s="12">
        <v>59</v>
      </c>
      <c r="R41" s="12">
        <v>59</v>
      </c>
      <c r="S41" s="12">
        <v>59</v>
      </c>
      <c r="T41" s="12">
        <v>53</v>
      </c>
      <c r="U41" s="12">
        <v>53</v>
      </c>
      <c r="V41" s="12">
        <v>50</v>
      </c>
      <c r="W41" s="12">
        <v>51</v>
      </c>
      <c r="X41" s="12">
        <v>50</v>
      </c>
      <c r="Y41" s="12">
        <v>45</v>
      </c>
      <c r="Z41" s="12">
        <v>44</v>
      </c>
      <c r="AA41" s="12">
        <v>44</v>
      </c>
      <c r="AB41" s="12">
        <v>42</v>
      </c>
      <c r="AC41" s="12">
        <v>38</v>
      </c>
      <c r="AD41" s="12">
        <v>42</v>
      </c>
      <c r="AE41" s="12">
        <v>41</v>
      </c>
      <c r="AF41" s="12">
        <v>38</v>
      </c>
      <c r="AG41" s="12">
        <v>40</v>
      </c>
      <c r="AH41" s="12">
        <v>40</v>
      </c>
      <c r="AI41" s="12">
        <v>41</v>
      </c>
      <c r="AJ41" s="12">
        <v>40</v>
      </c>
      <c r="AK41" s="12">
        <v>40</v>
      </c>
      <c r="AL41" s="12">
        <v>40</v>
      </c>
      <c r="AM41" s="12">
        <v>42</v>
      </c>
      <c r="AN41" s="12">
        <v>43</v>
      </c>
      <c r="AO41" s="12">
        <v>45</v>
      </c>
      <c r="AP41" s="12">
        <v>45</v>
      </c>
      <c r="AQ41" s="12">
        <v>45</v>
      </c>
      <c r="AR41" s="12">
        <v>46</v>
      </c>
      <c r="AS41" s="12">
        <v>50</v>
      </c>
      <c r="AT41" s="12">
        <v>51</v>
      </c>
      <c r="AU41" s="12">
        <v>51</v>
      </c>
      <c r="AV41" s="12">
        <v>52</v>
      </c>
      <c r="AW41" s="12">
        <v>51</v>
      </c>
      <c r="AX41" s="12">
        <v>52</v>
      </c>
      <c r="AY41" s="12">
        <v>52</v>
      </c>
      <c r="AZ41" s="12">
        <v>50</v>
      </c>
      <c r="BA41" s="12">
        <v>54</v>
      </c>
      <c r="BB41" s="10"/>
    </row>
    <row r="42" spans="1:54" ht="12.75">
      <c r="A42" s="13" t="s">
        <v>3</v>
      </c>
      <c r="B42" s="12">
        <v>0.34</v>
      </c>
      <c r="C42" s="12">
        <v>0.34</v>
      </c>
      <c r="D42" s="12">
        <v>0.35</v>
      </c>
      <c r="E42" s="12">
        <v>0.36</v>
      </c>
      <c r="F42" s="12">
        <v>0.36</v>
      </c>
      <c r="G42" s="12">
        <v>0.37</v>
      </c>
      <c r="H42" s="12">
        <v>0.37</v>
      </c>
      <c r="I42" s="12">
        <v>0.37</v>
      </c>
      <c r="J42" s="12">
        <v>0.38</v>
      </c>
      <c r="K42" s="12">
        <v>0.37</v>
      </c>
      <c r="L42" s="12">
        <v>0.38</v>
      </c>
      <c r="M42" s="12">
        <v>0.4</v>
      </c>
      <c r="N42" s="12">
        <v>0.39</v>
      </c>
      <c r="O42" s="12">
        <v>0.42</v>
      </c>
      <c r="P42" s="12">
        <v>0.42</v>
      </c>
      <c r="Q42" s="12">
        <v>0.4</v>
      </c>
      <c r="R42" s="12">
        <v>0.39</v>
      </c>
      <c r="S42" s="12">
        <v>0.41</v>
      </c>
      <c r="T42" s="12">
        <v>0.39</v>
      </c>
      <c r="U42" s="12">
        <v>0.37</v>
      </c>
      <c r="V42" s="12">
        <v>0.38</v>
      </c>
      <c r="W42" s="12">
        <v>0.39</v>
      </c>
      <c r="X42" s="12">
        <v>0.4</v>
      </c>
      <c r="Y42" s="12">
        <v>0.37</v>
      </c>
      <c r="Z42" s="12">
        <v>0.36</v>
      </c>
      <c r="AA42" s="12">
        <v>0.36</v>
      </c>
      <c r="AB42" s="12">
        <v>0.33</v>
      </c>
      <c r="AC42" s="12">
        <v>0.32</v>
      </c>
      <c r="AD42" s="12">
        <v>0.31</v>
      </c>
      <c r="AE42" s="12">
        <v>0.3</v>
      </c>
      <c r="AF42" s="12">
        <v>0.3</v>
      </c>
      <c r="AG42" s="12">
        <v>0.31</v>
      </c>
      <c r="AH42" s="12">
        <v>0.3</v>
      </c>
      <c r="AI42" s="12">
        <v>0.32</v>
      </c>
      <c r="AJ42" s="12">
        <v>0.31</v>
      </c>
      <c r="AK42" s="12">
        <v>0.3</v>
      </c>
      <c r="AL42" s="12">
        <v>0.29</v>
      </c>
      <c r="AM42" s="12">
        <v>0.29</v>
      </c>
      <c r="AN42" s="12">
        <v>0.28</v>
      </c>
      <c r="AO42" s="12">
        <v>0.28</v>
      </c>
      <c r="AP42" s="12">
        <v>0.29</v>
      </c>
      <c r="AQ42" s="12">
        <v>0.29</v>
      </c>
      <c r="AR42" s="12">
        <v>0.28</v>
      </c>
      <c r="AS42" s="12">
        <v>0.28</v>
      </c>
      <c r="AT42" s="12">
        <v>0.28</v>
      </c>
      <c r="AU42" s="12">
        <v>0.28</v>
      </c>
      <c r="AV42" s="12">
        <v>0.28</v>
      </c>
      <c r="AW42" s="12">
        <v>0.28</v>
      </c>
      <c r="AX42" s="12">
        <v>0.27</v>
      </c>
      <c r="AY42" s="12">
        <v>0.27</v>
      </c>
      <c r="AZ42" s="12">
        <v>0.29</v>
      </c>
      <c r="BA42" s="12">
        <v>0.29</v>
      </c>
      <c r="BB42" s="10"/>
    </row>
    <row r="43" spans="1:54" ht="12.75">
      <c r="A43" s="14" t="s">
        <v>4</v>
      </c>
      <c r="B43" s="12">
        <f>SUM(B40:B42)</f>
        <v>149</v>
      </c>
      <c r="C43" s="12">
        <f aca="true" t="shared" si="0" ref="C43:AW43">SUM(C40:C42)</f>
        <v>147.15</v>
      </c>
      <c r="D43" s="12">
        <f t="shared" si="0"/>
        <v>151.39000000000001</v>
      </c>
      <c r="E43" s="12">
        <f t="shared" si="0"/>
        <v>154.25</v>
      </c>
      <c r="F43" s="12">
        <f t="shared" si="0"/>
        <v>156.32</v>
      </c>
      <c r="G43" s="12">
        <f t="shared" si="0"/>
        <v>188.21</v>
      </c>
      <c r="H43" s="12">
        <f t="shared" si="0"/>
        <v>189.34</v>
      </c>
      <c r="I43" s="12">
        <f t="shared" si="0"/>
        <v>188.73000000000002</v>
      </c>
      <c r="J43" s="12">
        <f t="shared" si="0"/>
        <v>193.84999999999997</v>
      </c>
      <c r="K43" s="12">
        <f t="shared" si="0"/>
        <v>194.69</v>
      </c>
      <c r="L43" s="12">
        <f t="shared" si="0"/>
        <v>190.76999999999998</v>
      </c>
      <c r="M43" s="12">
        <f t="shared" si="0"/>
        <v>197.48000000000002</v>
      </c>
      <c r="N43" s="12">
        <f t="shared" si="0"/>
        <v>193.20999999999998</v>
      </c>
      <c r="O43" s="12">
        <f t="shared" si="0"/>
        <v>199.79999999999998</v>
      </c>
      <c r="P43" s="12">
        <f t="shared" si="0"/>
        <v>198.98</v>
      </c>
      <c r="Q43" s="12">
        <f t="shared" si="0"/>
        <v>192.37</v>
      </c>
      <c r="R43" s="12">
        <f t="shared" si="0"/>
        <v>189.01</v>
      </c>
      <c r="S43" s="12">
        <f t="shared" si="0"/>
        <v>194.44</v>
      </c>
      <c r="T43" s="12">
        <f t="shared" si="0"/>
        <v>183.01</v>
      </c>
      <c r="U43" s="12">
        <f t="shared" si="0"/>
        <v>176.4</v>
      </c>
      <c r="V43" s="12">
        <f t="shared" si="0"/>
        <v>176.16</v>
      </c>
      <c r="W43" s="12">
        <f t="shared" si="0"/>
        <v>182.98</v>
      </c>
      <c r="X43" s="12">
        <f t="shared" si="0"/>
        <v>183.17000000000002</v>
      </c>
      <c r="Y43" s="12">
        <f t="shared" si="0"/>
        <v>167.9</v>
      </c>
      <c r="Z43" s="12">
        <f t="shared" si="0"/>
        <v>163.61</v>
      </c>
      <c r="AA43" s="12">
        <f t="shared" si="0"/>
        <v>164.71</v>
      </c>
      <c r="AB43" s="12">
        <f t="shared" si="0"/>
        <v>153.03</v>
      </c>
      <c r="AC43" s="12">
        <f t="shared" si="0"/>
        <v>144.3</v>
      </c>
      <c r="AD43" s="12">
        <f t="shared" si="0"/>
        <v>146.73000000000002</v>
      </c>
      <c r="AE43" s="12">
        <f t="shared" si="0"/>
        <v>142.12</v>
      </c>
      <c r="AF43" s="12">
        <f t="shared" si="0"/>
        <v>138.18</v>
      </c>
      <c r="AG43" s="12">
        <f t="shared" si="0"/>
        <v>144.68</v>
      </c>
      <c r="AH43" s="12">
        <f t="shared" si="0"/>
        <v>141.91000000000003</v>
      </c>
      <c r="AI43" s="12">
        <f t="shared" si="0"/>
        <v>147.89</v>
      </c>
      <c r="AJ43" s="12">
        <f t="shared" si="0"/>
        <v>142.35000000000002</v>
      </c>
      <c r="AK43" s="12">
        <f t="shared" si="0"/>
        <v>140.06</v>
      </c>
      <c r="AL43" s="12">
        <f t="shared" si="0"/>
        <v>136.58</v>
      </c>
      <c r="AM43" s="12">
        <f t="shared" si="0"/>
        <v>140.4</v>
      </c>
      <c r="AN43" s="12">
        <f t="shared" si="0"/>
        <v>136.85999999999999</v>
      </c>
      <c r="AO43" s="12">
        <f t="shared" si="0"/>
        <v>139.07000000000002</v>
      </c>
      <c r="AP43" s="12">
        <f t="shared" si="0"/>
        <v>142.29</v>
      </c>
      <c r="AQ43" s="12">
        <f t="shared" si="0"/>
        <v>140.79999999999998</v>
      </c>
      <c r="AR43" s="12">
        <f t="shared" si="0"/>
        <v>140.02</v>
      </c>
      <c r="AS43" s="12">
        <f t="shared" si="0"/>
        <v>144.63</v>
      </c>
      <c r="AT43" s="12">
        <f t="shared" si="0"/>
        <v>144.84</v>
      </c>
      <c r="AU43" s="12">
        <f t="shared" si="0"/>
        <v>146.26000000000002</v>
      </c>
      <c r="AV43" s="12">
        <f t="shared" si="0"/>
        <v>146.94</v>
      </c>
      <c r="AW43" s="12">
        <f t="shared" si="0"/>
        <v>144.88</v>
      </c>
      <c r="AX43" s="12">
        <f>SUM(AX40:AX42)</f>
        <v>141.81000000000003</v>
      </c>
      <c r="AY43" s="12">
        <f>SUM(AY40:AY42)</f>
        <v>142.19000000000003</v>
      </c>
      <c r="AZ43" s="12">
        <f>SUM(AZ40:AZ42)</f>
        <v>146.51</v>
      </c>
      <c r="BA43" s="12">
        <f>SUM(BA40:BA42)</f>
        <v>151.92</v>
      </c>
      <c r="BB43" s="10"/>
    </row>
    <row r="44" spans="1:54" ht="12.75">
      <c r="A44" s="13" t="s">
        <v>5</v>
      </c>
      <c r="B44" s="12">
        <f>SUM(B43)*B49</f>
        <v>994.6644</v>
      </c>
      <c r="C44" s="12">
        <f aca="true" t="shared" si="1" ref="C44:AX44">SUM(C43)*C49</f>
        <v>991.0552500000001</v>
      </c>
      <c r="D44" s="12">
        <f t="shared" si="1"/>
        <v>1109.6887000000002</v>
      </c>
      <c r="E44" s="12">
        <f t="shared" si="1"/>
        <v>1100.218975</v>
      </c>
      <c r="F44" s="12">
        <f t="shared" si="1"/>
        <v>1093.9117279999998</v>
      </c>
      <c r="G44" s="12">
        <f t="shared" si="1"/>
        <v>1331.039941</v>
      </c>
      <c r="H44" s="12">
        <f t="shared" si="1"/>
        <v>1244.020602</v>
      </c>
      <c r="I44" s="12">
        <f t="shared" si="1"/>
        <v>1264.4910000000002</v>
      </c>
      <c r="J44" s="12">
        <f t="shared" si="1"/>
        <v>1288.8892649999998</v>
      </c>
      <c r="K44" s="12">
        <f t="shared" si="1"/>
        <v>1332.84774</v>
      </c>
      <c r="L44" s="12">
        <f t="shared" si="1"/>
        <v>1273.4088269999997</v>
      </c>
      <c r="M44" s="12">
        <f t="shared" si="1"/>
        <v>1311.326444</v>
      </c>
      <c r="N44" s="12">
        <f t="shared" si="1"/>
        <v>1266.10513</v>
      </c>
      <c r="O44" s="12">
        <f t="shared" si="1"/>
        <v>1279.2394799999997</v>
      </c>
      <c r="P44" s="12">
        <f t="shared" si="1"/>
        <v>1255.802576</v>
      </c>
      <c r="Q44" s="12">
        <f t="shared" si="1"/>
        <v>1236.650545</v>
      </c>
      <c r="R44" s="12">
        <f t="shared" si="1"/>
        <v>1271.1678539999998</v>
      </c>
      <c r="S44" s="12">
        <f t="shared" si="1"/>
        <v>1347.255316</v>
      </c>
      <c r="T44" s="12">
        <f t="shared" si="1"/>
        <v>1288.060982</v>
      </c>
      <c r="U44" s="12">
        <f t="shared" si="1"/>
        <v>1197.756</v>
      </c>
      <c r="V44" s="12">
        <f t="shared" si="1"/>
        <v>1188.745296</v>
      </c>
      <c r="W44" s="12">
        <f t="shared" si="1"/>
        <v>1189.3882979999998</v>
      </c>
      <c r="X44" s="12">
        <f t="shared" si="1"/>
        <v>1176.1345700000002</v>
      </c>
      <c r="Y44" s="12">
        <f t="shared" si="1"/>
        <v>1092.25666</v>
      </c>
      <c r="Z44" s="12">
        <f t="shared" si="1"/>
        <v>1043.897244</v>
      </c>
      <c r="AA44" s="12">
        <f t="shared" si="1"/>
        <v>1033.9999670000002</v>
      </c>
      <c r="AB44" s="12">
        <f t="shared" si="1"/>
        <v>934.7990580000001</v>
      </c>
      <c r="AC44" s="12">
        <f t="shared" si="1"/>
        <v>881.5575600000001</v>
      </c>
      <c r="AD44" s="12">
        <f t="shared" si="1"/>
        <v>870.3289950000001</v>
      </c>
      <c r="AE44" s="12">
        <f t="shared" si="1"/>
        <v>882.153052</v>
      </c>
      <c r="AF44" s="12">
        <f t="shared" si="1"/>
        <v>865.8635160000001</v>
      </c>
      <c r="AG44" s="12">
        <f t="shared" si="1"/>
        <v>885.412664</v>
      </c>
      <c r="AH44" s="12">
        <f t="shared" si="1"/>
        <v>919.2929800000002</v>
      </c>
      <c r="AI44" s="12">
        <f t="shared" si="1"/>
        <v>969.1971149999998</v>
      </c>
      <c r="AJ44" s="12">
        <f t="shared" si="1"/>
        <v>959.3678250000002</v>
      </c>
      <c r="AK44" s="12">
        <f t="shared" si="1"/>
        <v>930.06843</v>
      </c>
      <c r="AL44" s="12">
        <f t="shared" si="1"/>
        <v>897.3032840000001</v>
      </c>
      <c r="AM44" s="12">
        <f t="shared" si="1"/>
        <v>920.3360400000001</v>
      </c>
      <c r="AN44" s="12">
        <f t="shared" si="1"/>
        <v>877.6558079999999</v>
      </c>
      <c r="AO44" s="12">
        <f t="shared" si="1"/>
        <v>900.3391800000002</v>
      </c>
      <c r="AP44" s="12">
        <f t="shared" si="1"/>
        <v>931.928355</v>
      </c>
      <c r="AQ44" s="12">
        <f t="shared" si="1"/>
        <v>907.5123199999999</v>
      </c>
      <c r="AR44" s="12">
        <f t="shared" si="1"/>
        <v>867.1158560000001</v>
      </c>
      <c r="AS44" s="12">
        <f t="shared" si="1"/>
        <v>887.666625</v>
      </c>
      <c r="AT44" s="12">
        <f t="shared" si="1"/>
        <v>883.944036</v>
      </c>
      <c r="AU44" s="12">
        <f t="shared" si="1"/>
        <v>895.0088180000001</v>
      </c>
      <c r="AV44" s="12">
        <f t="shared" si="1"/>
        <v>880.964076</v>
      </c>
      <c r="AW44" s="12">
        <f t="shared" si="1"/>
        <v>845.867392</v>
      </c>
      <c r="AX44" s="12">
        <f t="shared" si="1"/>
        <v>819.5483520000002</v>
      </c>
      <c r="AY44" s="12">
        <f>SUM(AY43)*AY49</f>
        <v>826.5504700000001</v>
      </c>
      <c r="AZ44" s="12">
        <f>SUM(AZ43)*AZ49</f>
        <v>848.058484</v>
      </c>
      <c r="BA44" s="12">
        <f>SUM(BA43)*BA49</f>
        <v>857.147832</v>
      </c>
      <c r="BB44" s="10"/>
    </row>
    <row r="45" spans="1:54" ht="12.75">
      <c r="A45" s="13" t="s">
        <v>7</v>
      </c>
      <c r="B45" s="12">
        <v>9.4</v>
      </c>
      <c r="C45" s="12">
        <v>9.37</v>
      </c>
      <c r="D45" s="12">
        <v>10.49</v>
      </c>
      <c r="E45" s="12">
        <v>10.4</v>
      </c>
      <c r="F45" s="12">
        <v>10.34</v>
      </c>
      <c r="G45" s="12">
        <v>12.58</v>
      </c>
      <c r="H45" s="12">
        <v>11.76</v>
      </c>
      <c r="I45" s="12">
        <v>11.95</v>
      </c>
      <c r="J45" s="12">
        <v>12.18</v>
      </c>
      <c r="K45" s="12">
        <v>12.6</v>
      </c>
      <c r="L45" s="12">
        <v>12.04</v>
      </c>
      <c r="M45" s="12">
        <v>12.39</v>
      </c>
      <c r="N45" s="12">
        <v>11.97</v>
      </c>
      <c r="O45" s="12">
        <v>12.09</v>
      </c>
      <c r="P45" s="12">
        <v>11.87</v>
      </c>
      <c r="Q45" s="12">
        <v>11.69</v>
      </c>
      <c r="R45" s="12">
        <v>12.02</v>
      </c>
      <c r="S45" s="12">
        <v>12.73</v>
      </c>
      <c r="T45" s="12">
        <v>12.17</v>
      </c>
      <c r="U45" s="12">
        <v>11.32</v>
      </c>
      <c r="V45" s="12">
        <v>11.24</v>
      </c>
      <c r="W45" s="12">
        <v>11.24</v>
      </c>
      <c r="X45" s="12">
        <v>11.12</v>
      </c>
      <c r="Y45" s="12">
        <v>10.32</v>
      </c>
      <c r="Z45" s="12">
        <v>9.87</v>
      </c>
      <c r="AA45" s="12">
        <v>9.77</v>
      </c>
      <c r="AB45" s="12">
        <v>8.84</v>
      </c>
      <c r="AC45" s="12">
        <v>8.33</v>
      </c>
      <c r="AD45" s="12">
        <v>8.23</v>
      </c>
      <c r="AE45" s="12">
        <v>8.34</v>
      </c>
      <c r="AF45" s="12">
        <v>8.18</v>
      </c>
      <c r="AG45" s="12">
        <v>8.37</v>
      </c>
      <c r="AH45" s="12">
        <v>8.31</v>
      </c>
      <c r="AI45" s="12">
        <v>8.76</v>
      </c>
      <c r="AJ45" s="12">
        <v>8.67</v>
      </c>
      <c r="AK45" s="12">
        <v>8.41</v>
      </c>
      <c r="AL45" s="12">
        <v>8.11</v>
      </c>
      <c r="AM45" s="12">
        <v>8.32</v>
      </c>
      <c r="AN45" s="12">
        <v>7.94</v>
      </c>
      <c r="AO45" s="12">
        <v>8.14</v>
      </c>
      <c r="AP45" s="12">
        <v>8.43</v>
      </c>
      <c r="AQ45" s="12">
        <v>8.2</v>
      </c>
      <c r="AR45" s="12">
        <v>7.84</v>
      </c>
      <c r="AS45" s="12">
        <v>8.03</v>
      </c>
      <c r="AT45" s="12">
        <v>7.99</v>
      </c>
      <c r="AU45" s="12">
        <v>8.09</v>
      </c>
      <c r="AV45" s="12">
        <v>7.96</v>
      </c>
      <c r="AW45" s="12">
        <v>7.65</v>
      </c>
      <c r="AX45" s="12">
        <v>7.41</v>
      </c>
      <c r="AY45" s="12">
        <v>7.47</v>
      </c>
      <c r="AZ45" s="12">
        <v>7.67</v>
      </c>
      <c r="BA45" s="12">
        <v>7.75</v>
      </c>
      <c r="BB45" s="10"/>
    </row>
    <row r="46" spans="1:54" ht="26.25">
      <c r="A46" s="15" t="s">
        <v>10</v>
      </c>
      <c r="B46" s="12">
        <v>96.3</v>
      </c>
      <c r="C46" s="12">
        <v>96.3</v>
      </c>
      <c r="D46" s="12">
        <v>96.3</v>
      </c>
      <c r="E46" s="12">
        <v>96.3</v>
      </c>
      <c r="F46" s="12">
        <v>92.02</v>
      </c>
      <c r="G46" s="12">
        <v>92.02</v>
      </c>
      <c r="H46" s="12">
        <v>92.02</v>
      </c>
      <c r="I46" s="12">
        <v>92.02</v>
      </c>
      <c r="J46" s="12">
        <v>92.02</v>
      </c>
      <c r="K46" s="12">
        <v>92.02</v>
      </c>
      <c r="L46" s="12">
        <v>92.02</v>
      </c>
      <c r="M46" s="12">
        <v>92.02</v>
      </c>
      <c r="N46" s="12">
        <v>92.02</v>
      </c>
      <c r="O46" s="12">
        <v>92.02</v>
      </c>
      <c r="P46" s="12">
        <v>92.02</v>
      </c>
      <c r="Q46" s="12">
        <v>92.02</v>
      </c>
      <c r="R46" s="12">
        <v>92.02</v>
      </c>
      <c r="S46" s="12">
        <v>92.02</v>
      </c>
      <c r="T46" s="12">
        <v>92.02</v>
      </c>
      <c r="U46" s="12">
        <v>92.02</v>
      </c>
      <c r="V46" s="12">
        <v>92.02</v>
      </c>
      <c r="W46" s="12">
        <v>92.02</v>
      </c>
      <c r="X46" s="12">
        <v>92.02</v>
      </c>
      <c r="Y46" s="12">
        <v>92.02</v>
      </c>
      <c r="Z46" s="12">
        <v>92.02</v>
      </c>
      <c r="AA46" s="12">
        <v>104.51</v>
      </c>
      <c r="AB46" s="12">
        <v>104.51</v>
      </c>
      <c r="AC46" s="12">
        <v>104.51</v>
      </c>
      <c r="AD46" s="12">
        <v>104.51</v>
      </c>
      <c r="AE46" s="12">
        <v>104.51</v>
      </c>
      <c r="AF46" s="12">
        <v>104.51</v>
      </c>
      <c r="AG46" s="12">
        <v>104.51</v>
      </c>
      <c r="AH46" s="12">
        <v>104.51</v>
      </c>
      <c r="AI46" s="12">
        <v>104.51</v>
      </c>
      <c r="AJ46" s="12">
        <v>104.51</v>
      </c>
      <c r="AK46" s="12">
        <v>104.51</v>
      </c>
      <c r="AL46" s="12">
        <v>104.51</v>
      </c>
      <c r="AM46" s="12">
        <v>104.51</v>
      </c>
      <c r="AN46" s="12">
        <v>104.51</v>
      </c>
      <c r="AO46" s="12">
        <v>104.51</v>
      </c>
      <c r="AP46" s="12">
        <v>104.51</v>
      </c>
      <c r="AQ46" s="12">
        <v>104.51</v>
      </c>
      <c r="AR46" s="12">
        <v>90.81</v>
      </c>
      <c r="AS46" s="12">
        <v>90.81</v>
      </c>
      <c r="AT46" s="12">
        <v>90.81</v>
      </c>
      <c r="AU46" s="12">
        <v>90.81</v>
      </c>
      <c r="AV46" s="12">
        <v>90.81</v>
      </c>
      <c r="AW46" s="12">
        <v>90.81</v>
      </c>
      <c r="AX46" s="12">
        <v>90.81</v>
      </c>
      <c r="AY46" s="12">
        <v>90.81</v>
      </c>
      <c r="AZ46" s="12">
        <v>90.81</v>
      </c>
      <c r="BA46" s="12">
        <v>90.81</v>
      </c>
      <c r="BB46" s="10"/>
    </row>
    <row r="47" spans="1:54" ht="12.75">
      <c r="A47" s="14" t="s">
        <v>8</v>
      </c>
      <c r="B47" s="12">
        <v>16.5</v>
      </c>
      <c r="C47" s="12">
        <v>16.5</v>
      </c>
      <c r="D47" s="12">
        <v>16.5</v>
      </c>
      <c r="E47" s="12">
        <v>16.5</v>
      </c>
      <c r="F47" s="12">
        <v>16.5</v>
      </c>
      <c r="G47" s="12">
        <v>16.5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31.68</v>
      </c>
      <c r="AQ47" s="12">
        <v>31.68</v>
      </c>
      <c r="AR47" s="12">
        <v>31.68</v>
      </c>
      <c r="AS47" s="12">
        <v>31.68</v>
      </c>
      <c r="AT47" s="12">
        <v>31.68</v>
      </c>
      <c r="AU47" s="12">
        <v>31.68</v>
      </c>
      <c r="AV47" s="12">
        <v>31.68</v>
      </c>
      <c r="AW47" s="12">
        <v>31.68</v>
      </c>
      <c r="AX47" s="12">
        <v>31.68</v>
      </c>
      <c r="AY47" s="12">
        <v>31.68</v>
      </c>
      <c r="AZ47" s="12">
        <v>31.68</v>
      </c>
      <c r="BA47" s="12">
        <v>31.68</v>
      </c>
      <c r="BB47" s="10"/>
    </row>
    <row r="48" spans="1:54" s="7" customFormat="1" ht="12.75">
      <c r="A48" s="16" t="s">
        <v>11</v>
      </c>
      <c r="B48" s="17">
        <f>SUM(B44:B47)</f>
        <v>1116.8644</v>
      </c>
      <c r="C48" s="17">
        <f aca="true" t="shared" si="2" ref="C48:AX48">SUM(C44:C47)</f>
        <v>1113.2252500000002</v>
      </c>
      <c r="D48" s="17">
        <f t="shared" si="2"/>
        <v>1232.9787000000001</v>
      </c>
      <c r="E48" s="17">
        <f t="shared" si="2"/>
        <v>1223.418975</v>
      </c>
      <c r="F48" s="17">
        <f t="shared" si="2"/>
        <v>1212.7717279999997</v>
      </c>
      <c r="G48" s="17">
        <f t="shared" si="2"/>
        <v>1452.139941</v>
      </c>
      <c r="H48" s="17">
        <f t="shared" si="2"/>
        <v>1347.800602</v>
      </c>
      <c r="I48" s="17">
        <f t="shared" si="2"/>
        <v>1368.4610000000002</v>
      </c>
      <c r="J48" s="17">
        <f t="shared" si="2"/>
        <v>1393.0892649999998</v>
      </c>
      <c r="K48" s="17">
        <f t="shared" si="2"/>
        <v>1437.4677399999998</v>
      </c>
      <c r="L48" s="17">
        <f t="shared" si="2"/>
        <v>1377.4688269999997</v>
      </c>
      <c r="M48" s="17">
        <f t="shared" si="2"/>
        <v>1415.7364440000001</v>
      </c>
      <c r="N48" s="17">
        <f t="shared" si="2"/>
        <v>1370.09513</v>
      </c>
      <c r="O48" s="17">
        <f t="shared" si="2"/>
        <v>1383.3494799999996</v>
      </c>
      <c r="P48" s="17">
        <f t="shared" si="2"/>
        <v>1359.692576</v>
      </c>
      <c r="Q48" s="17">
        <f t="shared" si="2"/>
        <v>1340.360545</v>
      </c>
      <c r="R48" s="17">
        <f t="shared" si="2"/>
        <v>1375.2078539999998</v>
      </c>
      <c r="S48" s="17">
        <f t="shared" si="2"/>
        <v>1452.005316</v>
      </c>
      <c r="T48" s="17">
        <f t="shared" si="2"/>
        <v>1392.250982</v>
      </c>
      <c r="U48" s="17">
        <f t="shared" si="2"/>
        <v>1301.096</v>
      </c>
      <c r="V48" s="17">
        <f t="shared" si="2"/>
        <v>1292.005296</v>
      </c>
      <c r="W48" s="17">
        <f t="shared" si="2"/>
        <v>1292.6482979999998</v>
      </c>
      <c r="X48" s="17">
        <f t="shared" si="2"/>
        <v>1279.27457</v>
      </c>
      <c r="Y48" s="17">
        <f t="shared" si="2"/>
        <v>1194.59666</v>
      </c>
      <c r="Z48" s="17">
        <f t="shared" si="2"/>
        <v>1145.7872439999999</v>
      </c>
      <c r="AA48" s="17">
        <f t="shared" si="2"/>
        <v>1148.2799670000002</v>
      </c>
      <c r="AB48" s="17">
        <f t="shared" si="2"/>
        <v>1048.1490580000002</v>
      </c>
      <c r="AC48" s="17">
        <f t="shared" si="2"/>
        <v>994.3975600000001</v>
      </c>
      <c r="AD48" s="17">
        <f t="shared" si="2"/>
        <v>983.0689950000001</v>
      </c>
      <c r="AE48" s="17">
        <f t="shared" si="2"/>
        <v>995.003052</v>
      </c>
      <c r="AF48" s="17">
        <f t="shared" si="2"/>
        <v>978.5535160000001</v>
      </c>
      <c r="AG48" s="17">
        <f t="shared" si="2"/>
        <v>998.292664</v>
      </c>
      <c r="AH48" s="17">
        <f t="shared" si="2"/>
        <v>1032.11298</v>
      </c>
      <c r="AI48" s="17">
        <f t="shared" si="2"/>
        <v>1082.467115</v>
      </c>
      <c r="AJ48" s="17">
        <f t="shared" si="2"/>
        <v>1072.547825</v>
      </c>
      <c r="AK48" s="17">
        <f t="shared" si="2"/>
        <v>1042.98843</v>
      </c>
      <c r="AL48" s="17">
        <f t="shared" si="2"/>
        <v>1009.9232840000001</v>
      </c>
      <c r="AM48" s="17">
        <f t="shared" si="2"/>
        <v>1033.1660400000003</v>
      </c>
      <c r="AN48" s="17">
        <f t="shared" si="2"/>
        <v>990.1058079999999</v>
      </c>
      <c r="AO48" s="17">
        <f t="shared" si="2"/>
        <v>1012.9891800000001</v>
      </c>
      <c r="AP48" s="17">
        <f t="shared" si="2"/>
        <v>1076.5483550000001</v>
      </c>
      <c r="AQ48" s="17">
        <f t="shared" si="2"/>
        <v>1051.90232</v>
      </c>
      <c r="AR48" s="17">
        <f t="shared" si="2"/>
        <v>997.4458560000002</v>
      </c>
      <c r="AS48" s="17">
        <f t="shared" si="2"/>
        <v>1018.1866249999999</v>
      </c>
      <c r="AT48" s="17">
        <f t="shared" si="2"/>
        <v>1014.424036</v>
      </c>
      <c r="AU48" s="17">
        <f t="shared" si="2"/>
        <v>1025.5888180000002</v>
      </c>
      <c r="AV48" s="17">
        <f t="shared" si="2"/>
        <v>1011.4140759999999</v>
      </c>
      <c r="AW48" s="17">
        <f t="shared" si="2"/>
        <v>976.0073919999999</v>
      </c>
      <c r="AX48" s="17">
        <f t="shared" si="2"/>
        <v>949.4483520000002</v>
      </c>
      <c r="AY48" s="17">
        <f>SUM(AY44:AY47)</f>
        <v>956.51047</v>
      </c>
      <c r="AZ48" s="17">
        <f>SUM(AZ44:AZ47)</f>
        <v>978.2184839999999</v>
      </c>
      <c r="BA48" s="17">
        <f>SUM(BA44:BA47)</f>
        <v>987.387832</v>
      </c>
      <c r="BB48" s="6"/>
    </row>
    <row r="49" spans="1:54" ht="12.75">
      <c r="A49" s="18" t="s">
        <v>6</v>
      </c>
      <c r="B49" s="19">
        <v>6.6756</v>
      </c>
      <c r="C49" s="19">
        <v>6.735</v>
      </c>
      <c r="D49" s="19">
        <v>7.33</v>
      </c>
      <c r="E49" s="19">
        <v>7.1327</v>
      </c>
      <c r="F49" s="19">
        <v>6.9979</v>
      </c>
      <c r="G49" s="19">
        <v>7.0721</v>
      </c>
      <c r="H49" s="19">
        <v>6.5703</v>
      </c>
      <c r="I49" s="19">
        <v>6.7</v>
      </c>
      <c r="J49" s="19">
        <v>6.6489</v>
      </c>
      <c r="K49" s="19">
        <v>6.846</v>
      </c>
      <c r="L49" s="19">
        <v>6.6751</v>
      </c>
      <c r="M49" s="19">
        <v>6.6403</v>
      </c>
      <c r="N49" s="19">
        <v>6.553</v>
      </c>
      <c r="O49" s="19">
        <v>6.4026</v>
      </c>
      <c r="P49" s="19">
        <v>6.3112</v>
      </c>
      <c r="Q49" s="19">
        <v>6.4285</v>
      </c>
      <c r="R49" s="19">
        <v>6.7254</v>
      </c>
      <c r="S49" s="19">
        <v>6.9289</v>
      </c>
      <c r="T49" s="19">
        <v>7.0382</v>
      </c>
      <c r="U49" s="19">
        <v>6.79</v>
      </c>
      <c r="V49" s="19">
        <v>6.7481</v>
      </c>
      <c r="W49" s="19">
        <v>6.5001</v>
      </c>
      <c r="X49" s="19">
        <v>6.421</v>
      </c>
      <c r="Y49" s="19">
        <v>6.5054</v>
      </c>
      <c r="Z49" s="19">
        <v>6.3804</v>
      </c>
      <c r="AA49" s="19">
        <v>6.2777</v>
      </c>
      <c r="AB49" s="19">
        <v>6.1086</v>
      </c>
      <c r="AC49" s="19">
        <v>6.1092</v>
      </c>
      <c r="AD49" s="19">
        <v>5.9315</v>
      </c>
      <c r="AE49" s="19">
        <v>6.2071</v>
      </c>
      <c r="AF49" s="19">
        <v>6.2662</v>
      </c>
      <c r="AG49" s="19">
        <v>6.1198</v>
      </c>
      <c r="AH49" s="19">
        <v>6.478</v>
      </c>
      <c r="AI49" s="19">
        <v>6.5535</v>
      </c>
      <c r="AJ49" s="19">
        <v>6.7395</v>
      </c>
      <c r="AK49" s="19">
        <v>6.6405</v>
      </c>
      <c r="AL49" s="19">
        <v>6.5698</v>
      </c>
      <c r="AM49" s="19">
        <v>6.5551</v>
      </c>
      <c r="AN49" s="19">
        <v>6.4128</v>
      </c>
      <c r="AO49" s="19">
        <v>6.474</v>
      </c>
      <c r="AP49" s="19">
        <v>6.5495</v>
      </c>
      <c r="AQ49" s="19">
        <v>6.4454</v>
      </c>
      <c r="AR49" s="19">
        <v>6.1928</v>
      </c>
      <c r="AS49" s="19">
        <v>6.1375</v>
      </c>
      <c r="AT49" s="19">
        <v>6.1029</v>
      </c>
      <c r="AU49" s="19">
        <v>6.1193</v>
      </c>
      <c r="AV49" s="19">
        <v>5.9954</v>
      </c>
      <c r="AW49" s="19">
        <v>5.8384</v>
      </c>
      <c r="AX49" s="19">
        <v>5.7792</v>
      </c>
      <c r="AY49" s="19">
        <v>5.813</v>
      </c>
      <c r="AZ49" s="19">
        <v>5.7884</v>
      </c>
      <c r="BA49" s="19">
        <v>5.6421</v>
      </c>
      <c r="BB49" s="10"/>
    </row>
    <row r="50" ht="15.75" customHeight="1">
      <c r="E50" s="3" t="s">
        <v>9</v>
      </c>
    </row>
    <row r="51" spans="1:61" s="7" customFormat="1" ht="12.75">
      <c r="A51" s="4"/>
      <c r="B51" s="5">
        <v>38359</v>
      </c>
      <c r="C51" s="5">
        <v>38366</v>
      </c>
      <c r="D51" s="5">
        <v>38373</v>
      </c>
      <c r="E51" s="5">
        <v>38380</v>
      </c>
      <c r="F51" s="5">
        <v>38387</v>
      </c>
      <c r="G51" s="5">
        <v>38394</v>
      </c>
      <c r="H51" s="5">
        <v>38401</v>
      </c>
      <c r="I51" s="5">
        <v>38408</v>
      </c>
      <c r="J51" s="5">
        <v>38415</v>
      </c>
      <c r="K51" s="5">
        <v>38422</v>
      </c>
      <c r="L51" s="5">
        <v>38429</v>
      </c>
      <c r="M51" s="5">
        <v>38435</v>
      </c>
      <c r="N51" s="5">
        <v>38443</v>
      </c>
      <c r="O51" s="5">
        <v>38450</v>
      </c>
      <c r="P51" s="5">
        <v>38457</v>
      </c>
      <c r="Q51" s="5">
        <v>38464</v>
      </c>
      <c r="R51" s="5">
        <v>38471</v>
      </c>
      <c r="S51" s="5">
        <v>38478</v>
      </c>
      <c r="T51" s="5">
        <v>38485</v>
      </c>
      <c r="U51" s="5">
        <v>38492</v>
      </c>
      <c r="V51" s="5">
        <v>38499</v>
      </c>
      <c r="W51" s="5">
        <v>38506</v>
      </c>
      <c r="X51" s="5">
        <v>38513</v>
      </c>
      <c r="Y51" s="5">
        <v>38520</v>
      </c>
      <c r="Z51" s="5">
        <v>38527</v>
      </c>
      <c r="AA51" s="5">
        <v>38534</v>
      </c>
      <c r="AB51" s="5">
        <v>38540</v>
      </c>
      <c r="AC51" s="5">
        <v>38548</v>
      </c>
      <c r="AD51" s="5">
        <v>38555</v>
      </c>
      <c r="AE51" s="5">
        <v>38562</v>
      </c>
      <c r="AF51" s="5">
        <v>38569</v>
      </c>
      <c r="AG51" s="5">
        <v>38576</v>
      </c>
      <c r="AH51" s="5">
        <v>38583</v>
      </c>
      <c r="AI51" s="5">
        <v>38590</v>
      </c>
      <c r="AJ51" s="5">
        <v>38597</v>
      </c>
      <c r="AK51" s="5">
        <v>38604</v>
      </c>
      <c r="AL51" s="5">
        <v>38611</v>
      </c>
      <c r="AM51" s="5">
        <v>38618</v>
      </c>
      <c r="AN51" s="5">
        <v>38625</v>
      </c>
      <c r="AO51" s="5">
        <v>38632</v>
      </c>
      <c r="AP51" s="5">
        <v>38639</v>
      </c>
      <c r="AQ51" s="5">
        <v>38646</v>
      </c>
      <c r="AR51" s="5">
        <v>38653</v>
      </c>
      <c r="AS51" s="5">
        <v>38660</v>
      </c>
      <c r="AT51" s="5">
        <v>38667</v>
      </c>
      <c r="AU51" s="5">
        <v>38674</v>
      </c>
      <c r="AV51" s="5">
        <v>38681</v>
      </c>
      <c r="AW51" s="5">
        <v>38688</v>
      </c>
      <c r="AX51" s="5">
        <v>38695</v>
      </c>
      <c r="AY51" s="5">
        <v>38702</v>
      </c>
      <c r="AZ51" s="5">
        <v>38716</v>
      </c>
      <c r="BA51" s="6"/>
      <c r="BB51" s="6"/>
      <c r="BC51" s="6"/>
      <c r="BD51" s="6"/>
      <c r="BE51" s="6"/>
      <c r="BF51" s="6"/>
      <c r="BG51" s="6"/>
      <c r="BH51" s="6"/>
      <c r="BI51" s="6"/>
    </row>
    <row r="52" spans="1:61" ht="12.75">
      <c r="A52" s="8" t="s">
        <v>1</v>
      </c>
      <c r="B52" s="9">
        <v>98.07</v>
      </c>
      <c r="C52" s="9">
        <v>96.53</v>
      </c>
      <c r="D52" s="9">
        <v>96.26</v>
      </c>
      <c r="E52" s="9">
        <v>93.54</v>
      </c>
      <c r="F52" s="9">
        <v>90.84</v>
      </c>
      <c r="G52" s="9">
        <v>92.3</v>
      </c>
      <c r="H52" s="9">
        <v>95.66</v>
      </c>
      <c r="I52" s="9">
        <v>102.51</v>
      </c>
      <c r="J52" s="9">
        <v>100.59</v>
      </c>
      <c r="K52" s="9">
        <v>103.58</v>
      </c>
      <c r="L52" s="9">
        <v>101.12</v>
      </c>
      <c r="M52" s="9">
        <v>97.4</v>
      </c>
      <c r="N52" s="9">
        <v>97.87</v>
      </c>
      <c r="O52" s="9">
        <v>95.86</v>
      </c>
      <c r="P52" s="9">
        <v>96.43</v>
      </c>
      <c r="Q52" s="9">
        <v>97.02</v>
      </c>
      <c r="R52" s="9">
        <v>95.31</v>
      </c>
      <c r="S52" s="9">
        <v>94.66</v>
      </c>
      <c r="T52" s="9">
        <v>93.26</v>
      </c>
      <c r="U52" s="9">
        <v>98.5</v>
      </c>
      <c r="V52" s="9">
        <v>100.86</v>
      </c>
      <c r="W52" s="9">
        <v>99.58</v>
      </c>
      <c r="X52" s="9">
        <v>94.68</v>
      </c>
      <c r="Y52" s="9">
        <v>101.18</v>
      </c>
      <c r="Z52" s="9">
        <v>103.68</v>
      </c>
      <c r="AA52" s="9">
        <v>103.3</v>
      </c>
      <c r="AB52" s="9">
        <v>106.92</v>
      </c>
      <c r="AC52" s="9">
        <v>116.47</v>
      </c>
      <c r="AD52" s="9">
        <v>107.63</v>
      </c>
      <c r="AE52" s="9">
        <v>106.25</v>
      </c>
      <c r="AF52" s="9">
        <v>101.04</v>
      </c>
      <c r="AG52" s="9">
        <v>102.4</v>
      </c>
      <c r="AH52" s="9">
        <v>99.48</v>
      </c>
      <c r="AI52" s="9">
        <v>96.49</v>
      </c>
      <c r="AJ52" s="9">
        <v>90.51</v>
      </c>
      <c r="AK52" s="9">
        <v>103.74</v>
      </c>
      <c r="AL52" s="9">
        <v>98.89</v>
      </c>
      <c r="AM52" s="9">
        <v>98.5</v>
      </c>
      <c r="AN52" s="9">
        <v>98.58</v>
      </c>
      <c r="AO52" s="9">
        <v>98.97</v>
      </c>
      <c r="AP52" s="9">
        <v>102.12</v>
      </c>
      <c r="AQ52" s="9">
        <v>100.55</v>
      </c>
      <c r="AR52" s="9">
        <v>98.42</v>
      </c>
      <c r="AS52" s="9">
        <v>96.22</v>
      </c>
      <c r="AT52" s="9">
        <v>97.4</v>
      </c>
      <c r="AU52" s="9">
        <v>98.4</v>
      </c>
      <c r="AV52" s="9">
        <v>97.28</v>
      </c>
      <c r="AW52" s="9">
        <v>98.11</v>
      </c>
      <c r="AX52" s="9">
        <v>99.05</v>
      </c>
      <c r="AY52" s="9">
        <v>100.74</v>
      </c>
      <c r="AZ52" s="9">
        <v>102.99</v>
      </c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>
      <c r="A53" s="11" t="s">
        <v>2</v>
      </c>
      <c r="B53" s="12">
        <v>54</v>
      </c>
      <c r="C53" s="12">
        <v>55</v>
      </c>
      <c r="D53" s="12">
        <v>52</v>
      </c>
      <c r="E53" s="12">
        <v>49</v>
      </c>
      <c r="F53" s="12">
        <v>49</v>
      </c>
      <c r="G53" s="12">
        <v>49</v>
      </c>
      <c r="H53" s="12">
        <v>48</v>
      </c>
      <c r="I53" s="12">
        <v>47</v>
      </c>
      <c r="J53" s="12">
        <v>47</v>
      </c>
      <c r="K53" s="12">
        <v>47</v>
      </c>
      <c r="L53" s="12">
        <v>49</v>
      </c>
      <c r="M53" s="12">
        <v>51</v>
      </c>
      <c r="N53" s="12">
        <v>51</v>
      </c>
      <c r="O53" s="12">
        <v>55</v>
      </c>
      <c r="P53" s="12">
        <v>53</v>
      </c>
      <c r="Q53" s="12">
        <v>52</v>
      </c>
      <c r="R53" s="12">
        <v>50</v>
      </c>
      <c r="S53" s="12">
        <v>49</v>
      </c>
      <c r="T53" s="12">
        <v>49</v>
      </c>
      <c r="U53" s="12">
        <v>48</v>
      </c>
      <c r="V53" s="12">
        <v>48</v>
      </c>
      <c r="W53" s="12">
        <v>50</v>
      </c>
      <c r="X53" s="12">
        <v>50</v>
      </c>
      <c r="Y53" s="12">
        <v>48</v>
      </c>
      <c r="Z53" s="12">
        <v>42</v>
      </c>
      <c r="AA53" s="12">
        <v>41</v>
      </c>
      <c r="AB53" s="12">
        <v>39</v>
      </c>
      <c r="AC53" s="12">
        <v>41</v>
      </c>
      <c r="AD53" s="12">
        <v>41</v>
      </c>
      <c r="AE53" s="12">
        <v>36</v>
      </c>
      <c r="AF53" s="12">
        <v>33</v>
      </c>
      <c r="AG53" s="12">
        <v>33</v>
      </c>
      <c r="AH53" s="12">
        <v>35</v>
      </c>
      <c r="AI53" s="12">
        <v>36</v>
      </c>
      <c r="AJ53" s="12">
        <v>35</v>
      </c>
      <c r="AK53" s="12">
        <v>35</v>
      </c>
      <c r="AL53" s="12">
        <v>36</v>
      </c>
      <c r="AM53" s="12">
        <v>39</v>
      </c>
      <c r="AN53" s="12">
        <v>41</v>
      </c>
      <c r="AO53" s="12">
        <v>41</v>
      </c>
      <c r="AP53" s="12">
        <v>39</v>
      </c>
      <c r="AQ53" s="12">
        <v>39</v>
      </c>
      <c r="AR53" s="12">
        <v>42</v>
      </c>
      <c r="AS53" s="12">
        <v>40</v>
      </c>
      <c r="AT53" s="12">
        <v>36</v>
      </c>
      <c r="AU53" s="12">
        <v>36</v>
      </c>
      <c r="AV53" s="12">
        <v>36</v>
      </c>
      <c r="AW53" s="12">
        <v>36</v>
      </c>
      <c r="AX53" s="12">
        <v>37</v>
      </c>
      <c r="AY53" s="12">
        <v>36</v>
      </c>
      <c r="AZ53" s="12">
        <v>33</v>
      </c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2.75">
      <c r="A54" s="13" t="s">
        <v>3</v>
      </c>
      <c r="B54" s="12">
        <v>0.29</v>
      </c>
      <c r="C54" s="12">
        <v>0.29</v>
      </c>
      <c r="D54" s="12">
        <v>0.29</v>
      </c>
      <c r="E54" s="12">
        <v>0.28</v>
      </c>
      <c r="F54" s="12">
        <v>0.27</v>
      </c>
      <c r="G54" s="12">
        <v>0.28</v>
      </c>
      <c r="H54" s="12">
        <v>0.29</v>
      </c>
      <c r="I54" s="12">
        <v>0.31</v>
      </c>
      <c r="J54" s="12">
        <v>0.3</v>
      </c>
      <c r="K54" s="12">
        <v>0.31</v>
      </c>
      <c r="L54" s="12">
        <v>0.3</v>
      </c>
      <c r="M54" s="12">
        <v>0.29</v>
      </c>
      <c r="N54" s="12">
        <v>0.29</v>
      </c>
      <c r="O54" s="12">
        <v>0.29</v>
      </c>
      <c r="P54" s="12">
        <v>0.29</v>
      </c>
      <c r="Q54" s="12">
        <v>0.29</v>
      </c>
      <c r="R54" s="12">
        <v>0.29</v>
      </c>
      <c r="S54" s="12">
        <v>0.28</v>
      </c>
      <c r="T54" s="12">
        <v>0.28</v>
      </c>
      <c r="U54" s="12">
        <v>0.3</v>
      </c>
      <c r="V54" s="12">
        <v>0.3</v>
      </c>
      <c r="W54" s="12">
        <v>0.3</v>
      </c>
      <c r="X54" s="12">
        <v>0.28</v>
      </c>
      <c r="Y54" s="12">
        <v>0.3</v>
      </c>
      <c r="Z54" s="12">
        <v>0.31</v>
      </c>
      <c r="AA54" s="12">
        <v>0.31</v>
      </c>
      <c r="AB54" s="12">
        <v>0.32</v>
      </c>
      <c r="AC54" s="12">
        <v>0.35</v>
      </c>
      <c r="AD54" s="12">
        <v>0.32</v>
      </c>
      <c r="AE54" s="12">
        <v>0.32</v>
      </c>
      <c r="AF54" s="12">
        <v>0.3</v>
      </c>
      <c r="AG54" s="12">
        <v>0.31</v>
      </c>
      <c r="AH54" s="12">
        <v>0.3</v>
      </c>
      <c r="AI54" s="12">
        <v>0.29</v>
      </c>
      <c r="AJ54" s="12">
        <v>0.27</v>
      </c>
      <c r="AK54" s="12">
        <v>0.31</v>
      </c>
      <c r="AL54" s="12">
        <v>0.3</v>
      </c>
      <c r="AM54" s="12">
        <v>0.3</v>
      </c>
      <c r="AN54" s="12">
        <v>0.3</v>
      </c>
      <c r="AO54" s="12">
        <v>0.3</v>
      </c>
      <c r="AP54" s="12">
        <v>0.31</v>
      </c>
      <c r="AQ54" s="12">
        <v>0.3</v>
      </c>
      <c r="AR54" s="12">
        <v>0.3</v>
      </c>
      <c r="AS54" s="12">
        <v>0.29</v>
      </c>
      <c r="AT54" s="12">
        <v>0.29</v>
      </c>
      <c r="AU54" s="12">
        <v>0.3</v>
      </c>
      <c r="AV54" s="12">
        <v>0.29</v>
      </c>
      <c r="AW54" s="12">
        <v>0.29</v>
      </c>
      <c r="AX54" s="12">
        <v>0.3</v>
      </c>
      <c r="AY54" s="12">
        <v>0.3</v>
      </c>
      <c r="AZ54" s="12">
        <v>0.31</v>
      </c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ht="12.75">
      <c r="A55" s="14" t="s">
        <v>4</v>
      </c>
      <c r="B55" s="12">
        <f aca="true" t="shared" si="3" ref="B55:H55">SUM(B52:B54)</f>
        <v>152.35999999999999</v>
      </c>
      <c r="C55" s="12">
        <f t="shared" si="3"/>
        <v>151.82</v>
      </c>
      <c r="D55" s="12">
        <f t="shared" si="3"/>
        <v>148.54999999999998</v>
      </c>
      <c r="E55" s="12">
        <f t="shared" si="3"/>
        <v>142.82000000000002</v>
      </c>
      <c r="F55" s="12">
        <f t="shared" si="3"/>
        <v>140.11</v>
      </c>
      <c r="G55" s="12">
        <f t="shared" si="3"/>
        <v>141.58</v>
      </c>
      <c r="H55" s="12">
        <f t="shared" si="3"/>
        <v>143.95</v>
      </c>
      <c r="I55" s="12">
        <f aca="true" t="shared" si="4" ref="I55:W55">SUM(I52:I54)</f>
        <v>149.82</v>
      </c>
      <c r="J55" s="12">
        <f t="shared" si="4"/>
        <v>147.89000000000001</v>
      </c>
      <c r="K55" s="12">
        <f t="shared" si="4"/>
        <v>150.89</v>
      </c>
      <c r="L55" s="12">
        <f t="shared" si="4"/>
        <v>150.42000000000002</v>
      </c>
      <c r="M55" s="12">
        <f t="shared" si="4"/>
        <v>148.69</v>
      </c>
      <c r="N55" s="12">
        <f t="shared" si="4"/>
        <v>149.16</v>
      </c>
      <c r="O55" s="12">
        <f t="shared" si="4"/>
        <v>151.15</v>
      </c>
      <c r="P55" s="12">
        <f t="shared" si="4"/>
        <v>149.72</v>
      </c>
      <c r="Q55" s="12">
        <f t="shared" si="4"/>
        <v>149.30999999999997</v>
      </c>
      <c r="R55" s="12">
        <f t="shared" si="4"/>
        <v>145.6</v>
      </c>
      <c r="S55" s="12">
        <f t="shared" si="4"/>
        <v>143.94</v>
      </c>
      <c r="T55" s="12">
        <f t="shared" si="4"/>
        <v>142.54</v>
      </c>
      <c r="U55" s="12">
        <f t="shared" si="4"/>
        <v>146.8</v>
      </c>
      <c r="V55" s="12">
        <f t="shared" si="4"/>
        <v>149.16000000000003</v>
      </c>
      <c r="W55" s="12">
        <f t="shared" si="4"/>
        <v>149.88</v>
      </c>
      <c r="X55" s="12">
        <f aca="true" t="shared" si="5" ref="X55:AG55">SUM(X52:X54)</f>
        <v>144.96</v>
      </c>
      <c r="Y55" s="12">
        <f t="shared" si="5"/>
        <v>149.48000000000002</v>
      </c>
      <c r="Z55" s="12">
        <f t="shared" si="5"/>
        <v>145.99</v>
      </c>
      <c r="AA55" s="12">
        <f t="shared" si="5"/>
        <v>144.61</v>
      </c>
      <c r="AB55" s="12">
        <f t="shared" si="5"/>
        <v>146.24</v>
      </c>
      <c r="AC55" s="12">
        <f t="shared" si="5"/>
        <v>157.82</v>
      </c>
      <c r="AD55" s="12">
        <f t="shared" si="5"/>
        <v>148.95</v>
      </c>
      <c r="AE55" s="12">
        <f t="shared" si="5"/>
        <v>142.57</v>
      </c>
      <c r="AF55" s="12">
        <f t="shared" si="5"/>
        <v>134.34000000000003</v>
      </c>
      <c r="AG55" s="12">
        <f t="shared" si="5"/>
        <v>135.71</v>
      </c>
      <c r="AH55" s="12">
        <f aca="true" t="shared" si="6" ref="AH55:AR55">SUM(AH52:AH54)</f>
        <v>134.78000000000003</v>
      </c>
      <c r="AI55" s="12">
        <f t="shared" si="6"/>
        <v>132.78</v>
      </c>
      <c r="AJ55" s="12">
        <f t="shared" si="6"/>
        <v>125.78</v>
      </c>
      <c r="AK55" s="12">
        <f t="shared" si="6"/>
        <v>139.05</v>
      </c>
      <c r="AL55" s="12">
        <f t="shared" si="6"/>
        <v>135.19</v>
      </c>
      <c r="AM55" s="12">
        <f t="shared" si="6"/>
        <v>137.8</v>
      </c>
      <c r="AN55" s="12">
        <f t="shared" si="6"/>
        <v>139.88</v>
      </c>
      <c r="AO55" s="12">
        <f t="shared" si="6"/>
        <v>140.27</v>
      </c>
      <c r="AP55" s="12">
        <f t="shared" si="6"/>
        <v>141.43</v>
      </c>
      <c r="AQ55" s="12">
        <f t="shared" si="6"/>
        <v>139.85000000000002</v>
      </c>
      <c r="AR55" s="12">
        <f t="shared" si="6"/>
        <v>140.72000000000003</v>
      </c>
      <c r="AS55" s="12">
        <f aca="true" t="shared" si="7" ref="AS55:AZ55">SUM(AS52:AS54)</f>
        <v>136.51</v>
      </c>
      <c r="AT55" s="12">
        <f t="shared" si="7"/>
        <v>133.69</v>
      </c>
      <c r="AU55" s="12">
        <f t="shared" si="7"/>
        <v>134.70000000000002</v>
      </c>
      <c r="AV55" s="12">
        <f t="shared" si="7"/>
        <v>133.57</v>
      </c>
      <c r="AW55" s="12">
        <f t="shared" si="7"/>
        <v>134.4</v>
      </c>
      <c r="AX55" s="12">
        <f t="shared" si="7"/>
        <v>136.35000000000002</v>
      </c>
      <c r="AY55" s="12">
        <f t="shared" si="7"/>
        <v>137.04000000000002</v>
      </c>
      <c r="AZ55" s="12">
        <f t="shared" si="7"/>
        <v>136.3</v>
      </c>
      <c r="BA55" s="10"/>
      <c r="BB55" s="10"/>
      <c r="BC55" s="10"/>
      <c r="BD55" s="10"/>
      <c r="BE55" s="10"/>
      <c r="BF55" s="10"/>
      <c r="BG55" s="10"/>
      <c r="BH55" s="10"/>
      <c r="BI55" s="10"/>
    </row>
    <row r="56" spans="1:61" ht="12.75">
      <c r="A56" s="13" t="s">
        <v>5</v>
      </c>
      <c r="B56" s="12">
        <f aca="true" t="shared" si="8" ref="B56:H56">SUM(B55)*B61</f>
        <v>932.382256</v>
      </c>
      <c r="C56" s="12">
        <f t="shared" si="8"/>
        <v>914.578862</v>
      </c>
      <c r="D56" s="12">
        <f t="shared" si="8"/>
        <v>887.1406</v>
      </c>
      <c r="E56" s="12">
        <f t="shared" si="8"/>
        <v>848.2508260000002</v>
      </c>
      <c r="F56" s="12">
        <f t="shared" si="8"/>
        <v>859.4487510000001</v>
      </c>
      <c r="G56" s="12">
        <f t="shared" si="8"/>
        <v>862.0381460000001</v>
      </c>
      <c r="H56" s="12">
        <f t="shared" si="8"/>
        <v>855.365295</v>
      </c>
      <c r="I56" s="12">
        <f aca="true" t="shared" si="9" ref="I56:W56">SUM(I55)*I61</f>
        <v>874.4244299999999</v>
      </c>
      <c r="J56" s="12">
        <f t="shared" si="9"/>
        <v>865.7480600000001</v>
      </c>
      <c r="K56" s="12">
        <f t="shared" si="9"/>
        <v>874.6037069999999</v>
      </c>
      <c r="L56" s="12">
        <f t="shared" si="9"/>
        <v>903.8888220000001</v>
      </c>
      <c r="M56" s="12">
        <f t="shared" si="9"/>
        <v>924.985621</v>
      </c>
      <c r="N56" s="12">
        <f t="shared" si="9"/>
        <v>927.7155359999999</v>
      </c>
      <c r="O56" s="12">
        <f t="shared" si="9"/>
        <v>931.0840000000001</v>
      </c>
      <c r="P56" s="12">
        <f t="shared" si="9"/>
        <v>940.975228</v>
      </c>
      <c r="Q56" s="12">
        <f t="shared" si="9"/>
        <v>901.8473309999998</v>
      </c>
      <c r="R56" s="12">
        <f t="shared" si="9"/>
        <v>884.27248</v>
      </c>
      <c r="S56" s="12">
        <f t="shared" si="9"/>
        <v>868.188504</v>
      </c>
      <c r="T56" s="12">
        <f t="shared" si="9"/>
        <v>897.374824</v>
      </c>
      <c r="U56" s="12">
        <f t="shared" si="9"/>
        <v>958.4278400000002</v>
      </c>
      <c r="V56" s="12">
        <f t="shared" si="9"/>
        <v>980.3391840000002</v>
      </c>
      <c r="W56" s="12">
        <f t="shared" si="9"/>
        <v>1027.757136</v>
      </c>
      <c r="X56" s="12">
        <f aca="true" t="shared" si="10" ref="X56:AG56">SUM(X55)*X61</f>
        <v>979.9585920000001</v>
      </c>
      <c r="Y56" s="12">
        <f t="shared" si="10"/>
        <v>993.3095480000002</v>
      </c>
      <c r="Z56" s="12">
        <f t="shared" si="10"/>
        <v>978.5709700000001</v>
      </c>
      <c r="AA56" s="12">
        <f t="shared" si="10"/>
        <v>983.2033900000001</v>
      </c>
      <c r="AB56" s="12">
        <f t="shared" si="10"/>
        <v>1008.8366400000001</v>
      </c>
      <c r="AC56" s="12">
        <f t="shared" si="10"/>
        <v>1049.34518</v>
      </c>
      <c r="AD56" s="12">
        <f t="shared" si="10"/>
        <v>985.7957849999999</v>
      </c>
      <c r="AE56" s="12">
        <f t="shared" si="10"/>
        <v>937.3122079999999</v>
      </c>
      <c r="AF56" s="12">
        <f t="shared" si="10"/>
        <v>867.5811540000002</v>
      </c>
      <c r="AG56" s="12">
        <f t="shared" si="10"/>
        <v>860.767817</v>
      </c>
      <c r="AH56" s="12">
        <f aca="true" t="shared" si="11" ref="AH56:AR56">SUM(AH55)*AH61</f>
        <v>884.5072280000002</v>
      </c>
      <c r="AI56" s="12">
        <f t="shared" si="11"/>
        <v>856.059216</v>
      </c>
      <c r="AJ56" s="12">
        <f t="shared" si="11"/>
        <v>785.106182</v>
      </c>
      <c r="AK56" s="12">
        <f t="shared" si="11"/>
        <v>876.7658700000001</v>
      </c>
      <c r="AL56" s="12">
        <f t="shared" si="11"/>
        <v>863.107036</v>
      </c>
      <c r="AM56" s="12">
        <f t="shared" si="11"/>
        <v>879.5774000000001</v>
      </c>
      <c r="AN56" s="12">
        <f t="shared" si="11"/>
        <v>888.5457359999999</v>
      </c>
      <c r="AO56" s="12">
        <f t="shared" si="11"/>
        <v>918.7685</v>
      </c>
      <c r="AP56" s="12">
        <f t="shared" si="11"/>
        <v>926.64936</v>
      </c>
      <c r="AQ56" s="12">
        <f t="shared" si="11"/>
        <v>927.9606900000001</v>
      </c>
      <c r="AR56" s="12">
        <f t="shared" si="11"/>
        <v>946.1168480000001</v>
      </c>
      <c r="AS56" s="12">
        <f aca="true" t="shared" si="12" ref="AS56:AZ56">SUM(AS55)*AS61</f>
        <v>914.4395369999999</v>
      </c>
      <c r="AT56" s="12">
        <f t="shared" si="12"/>
        <v>901.819264</v>
      </c>
      <c r="AU56" s="12">
        <f t="shared" si="12"/>
        <v>901.8703800000002</v>
      </c>
      <c r="AV56" s="12">
        <f t="shared" si="12"/>
        <v>866.3884479999999</v>
      </c>
      <c r="AW56" s="12">
        <f t="shared" si="12"/>
        <v>852.2976</v>
      </c>
      <c r="AX56" s="12">
        <f t="shared" si="12"/>
        <v>869.2176150000001</v>
      </c>
      <c r="AY56" s="12">
        <f t="shared" si="12"/>
        <v>875.6170800000001</v>
      </c>
      <c r="AZ56" s="12">
        <f t="shared" si="12"/>
        <v>863.4605</v>
      </c>
      <c r="BA56" s="10"/>
      <c r="BB56" s="10"/>
      <c r="BC56" s="10"/>
      <c r="BD56" s="10"/>
      <c r="BE56" s="10"/>
      <c r="BF56" s="10"/>
      <c r="BG56" s="10"/>
      <c r="BH56" s="10"/>
      <c r="BI56" s="10"/>
    </row>
    <row r="57" spans="1:61" ht="12.75">
      <c r="A57" s="13" t="s">
        <v>7</v>
      </c>
      <c r="B57" s="12">
        <v>8.43</v>
      </c>
      <c r="C57" s="12">
        <v>8.27</v>
      </c>
      <c r="D57" s="12">
        <v>8.02</v>
      </c>
      <c r="E57" s="12">
        <v>7.67</v>
      </c>
      <c r="F57" s="12">
        <v>7.77</v>
      </c>
      <c r="G57" s="12">
        <v>7.79</v>
      </c>
      <c r="H57" s="12">
        <v>7.73</v>
      </c>
      <c r="I57" s="12">
        <v>7.91</v>
      </c>
      <c r="J57" s="12">
        <v>7.83</v>
      </c>
      <c r="K57" s="12">
        <v>7.91</v>
      </c>
      <c r="L57" s="12">
        <v>8.17</v>
      </c>
      <c r="M57" s="12">
        <v>8.36</v>
      </c>
      <c r="N57" s="12">
        <v>8.39</v>
      </c>
      <c r="O57" s="12">
        <v>8.42</v>
      </c>
      <c r="P57" s="12">
        <v>8.51</v>
      </c>
      <c r="Q57" s="12">
        <v>7.78</v>
      </c>
      <c r="R57" s="12">
        <v>7.63</v>
      </c>
      <c r="S57" s="12">
        <v>7.49</v>
      </c>
      <c r="T57" s="12">
        <v>7.74</v>
      </c>
      <c r="U57" s="12">
        <v>8.27</v>
      </c>
      <c r="V57" s="12">
        <v>8.46</v>
      </c>
      <c r="W57" s="12">
        <v>8.87</v>
      </c>
      <c r="X57" s="12">
        <v>8.46</v>
      </c>
      <c r="Y57" s="12">
        <v>8.57</v>
      </c>
      <c r="Z57" s="12">
        <v>8.45</v>
      </c>
      <c r="AA57" s="12">
        <v>8.49</v>
      </c>
      <c r="AB57" s="12">
        <v>8.71</v>
      </c>
      <c r="AC57" s="12">
        <v>9.06</v>
      </c>
      <c r="AD57" s="12">
        <v>8.51</v>
      </c>
      <c r="AE57" s="12">
        <v>8.09</v>
      </c>
      <c r="AF57" s="12">
        <v>7.49</v>
      </c>
      <c r="AG57" s="12">
        <v>7.43</v>
      </c>
      <c r="AH57" s="12">
        <v>7.63</v>
      </c>
      <c r="AI57" s="12">
        <v>7.39</v>
      </c>
      <c r="AJ57" s="12">
        <v>6.78</v>
      </c>
      <c r="AK57" s="12">
        <v>7.57</v>
      </c>
      <c r="AL57" s="12">
        <v>7.45</v>
      </c>
      <c r="AM57" s="12">
        <v>7.59</v>
      </c>
      <c r="AN57" s="12">
        <v>7.67</v>
      </c>
      <c r="AO57" s="12">
        <v>7.93</v>
      </c>
      <c r="AP57" s="12">
        <v>8</v>
      </c>
      <c r="AQ57" s="12">
        <v>8.01</v>
      </c>
      <c r="AR57" s="12">
        <v>8.17</v>
      </c>
      <c r="AS57" s="12">
        <v>7.89</v>
      </c>
      <c r="AT57" s="12">
        <v>7.78</v>
      </c>
      <c r="AU57" s="12">
        <v>7.78</v>
      </c>
      <c r="AV57" s="12">
        <v>7.48</v>
      </c>
      <c r="AW57" s="12">
        <v>7.36</v>
      </c>
      <c r="AX57" s="12">
        <v>7.5</v>
      </c>
      <c r="AY57" s="12">
        <v>7.56</v>
      </c>
      <c r="AZ57" s="12">
        <v>7.45</v>
      </c>
      <c r="BA57" s="10"/>
      <c r="BB57" s="10"/>
      <c r="BC57" s="10"/>
      <c r="BD57" s="10"/>
      <c r="BE57" s="10"/>
      <c r="BF57" s="10"/>
      <c r="BG57" s="10"/>
      <c r="BH57" s="10"/>
      <c r="BI57" s="10"/>
    </row>
    <row r="58" spans="1:61" ht="26.25">
      <c r="A58" s="15" t="s">
        <v>10</v>
      </c>
      <c r="B58" s="12">
        <v>90.81</v>
      </c>
      <c r="C58" s="12">
        <v>90.81</v>
      </c>
      <c r="D58" s="12">
        <v>90.81</v>
      </c>
      <c r="E58" s="12">
        <v>90.81</v>
      </c>
      <c r="F58" s="12">
        <v>90.81</v>
      </c>
      <c r="G58" s="12">
        <v>90.81</v>
      </c>
      <c r="H58" s="12">
        <v>90.81</v>
      </c>
      <c r="I58" s="12">
        <v>90.81</v>
      </c>
      <c r="J58" s="12">
        <v>90.81</v>
      </c>
      <c r="K58" s="12">
        <v>90.81</v>
      </c>
      <c r="L58" s="12">
        <v>90.81</v>
      </c>
      <c r="M58" s="12">
        <v>90.81</v>
      </c>
      <c r="N58" s="12">
        <v>90.81</v>
      </c>
      <c r="O58" s="12">
        <v>90.81</v>
      </c>
      <c r="P58" s="12">
        <v>90.81</v>
      </c>
      <c r="Q58" s="12">
        <v>90.81</v>
      </c>
      <c r="R58" s="12">
        <v>90.81</v>
      </c>
      <c r="S58" s="12">
        <v>110.82</v>
      </c>
      <c r="T58" s="12">
        <v>110.82</v>
      </c>
      <c r="U58" s="12">
        <v>110.82</v>
      </c>
      <c r="V58" s="12">
        <v>110.82</v>
      </c>
      <c r="W58" s="12">
        <v>110.82</v>
      </c>
      <c r="X58" s="12">
        <v>110.82</v>
      </c>
      <c r="Y58" s="12">
        <v>110.82</v>
      </c>
      <c r="Z58" s="12">
        <v>110.82</v>
      </c>
      <c r="AA58" s="12">
        <v>110.82</v>
      </c>
      <c r="AB58" s="12">
        <v>110.82</v>
      </c>
      <c r="AC58" s="12">
        <v>110.82</v>
      </c>
      <c r="AD58" s="12">
        <v>110.82</v>
      </c>
      <c r="AE58" s="12">
        <v>110.82</v>
      </c>
      <c r="AF58" s="12">
        <v>110.82</v>
      </c>
      <c r="AG58" s="12">
        <v>110.82</v>
      </c>
      <c r="AH58" s="12">
        <v>110.82</v>
      </c>
      <c r="AI58" s="12">
        <v>110.82</v>
      </c>
      <c r="AJ58" s="12">
        <v>110.82</v>
      </c>
      <c r="AK58" s="12">
        <v>110.82</v>
      </c>
      <c r="AL58" s="12">
        <v>110.82</v>
      </c>
      <c r="AM58" s="12">
        <v>110.82</v>
      </c>
      <c r="AN58" s="12">
        <v>110.82</v>
      </c>
      <c r="AO58" s="12">
        <v>110.82</v>
      </c>
      <c r="AP58" s="12">
        <v>110.82</v>
      </c>
      <c r="AQ58" s="12">
        <v>110.82</v>
      </c>
      <c r="AR58" s="12">
        <v>110.82</v>
      </c>
      <c r="AS58" s="12">
        <v>110.82</v>
      </c>
      <c r="AT58" s="12">
        <v>110.82</v>
      </c>
      <c r="AU58" s="12">
        <v>110.82</v>
      </c>
      <c r="AV58" s="12">
        <v>110.82</v>
      </c>
      <c r="AW58" s="12">
        <v>110.82</v>
      </c>
      <c r="AX58" s="12">
        <v>110.82</v>
      </c>
      <c r="AY58" s="12">
        <v>110.82</v>
      </c>
      <c r="AZ58" s="12">
        <v>110.82</v>
      </c>
      <c r="BA58" s="10"/>
      <c r="BB58" s="10"/>
      <c r="BC58" s="10"/>
      <c r="BD58" s="10"/>
      <c r="BE58" s="10"/>
      <c r="BF58" s="10"/>
      <c r="BG58" s="10"/>
      <c r="BH58" s="10"/>
      <c r="BI58" s="10"/>
    </row>
    <row r="59" spans="1:61" ht="12.75">
      <c r="A59" s="14" t="s">
        <v>8</v>
      </c>
      <c r="B59" s="12">
        <v>31.68</v>
      </c>
      <c r="C59" s="12">
        <v>84.24</v>
      </c>
      <c r="D59" s="12">
        <v>84.24</v>
      </c>
      <c r="E59" s="12">
        <v>84.24</v>
      </c>
      <c r="F59" s="12">
        <v>84.24</v>
      </c>
      <c r="G59" s="12">
        <v>84.24</v>
      </c>
      <c r="H59" s="12">
        <v>84.24</v>
      </c>
      <c r="I59" s="12">
        <v>84.24</v>
      </c>
      <c r="J59" s="12">
        <v>84.24</v>
      </c>
      <c r="K59" s="12">
        <v>84.24</v>
      </c>
      <c r="L59" s="12">
        <v>84.24</v>
      </c>
      <c r="M59" s="12">
        <v>84.24</v>
      </c>
      <c r="N59" s="12">
        <v>84.24</v>
      </c>
      <c r="O59" s="12">
        <v>84.24</v>
      </c>
      <c r="P59" s="12">
        <v>84.24</v>
      </c>
      <c r="Q59" s="12">
        <v>84.24</v>
      </c>
      <c r="R59" s="12">
        <v>84.24</v>
      </c>
      <c r="S59" s="12">
        <v>84.24</v>
      </c>
      <c r="T59" s="12">
        <v>84.24</v>
      </c>
      <c r="U59" s="12">
        <v>84.24</v>
      </c>
      <c r="V59" s="12">
        <v>84.24</v>
      </c>
      <c r="W59" s="12">
        <v>84.24</v>
      </c>
      <c r="X59" s="12">
        <v>84.24</v>
      </c>
      <c r="Y59" s="12">
        <v>84.24</v>
      </c>
      <c r="Z59" s="12">
        <v>84.24</v>
      </c>
      <c r="AA59" s="12">
        <v>84.24</v>
      </c>
      <c r="AB59" s="12">
        <v>84.24</v>
      </c>
      <c r="AC59" s="12">
        <v>84.24</v>
      </c>
      <c r="AD59" s="12">
        <v>84.24</v>
      </c>
      <c r="AE59" s="12">
        <v>84.24</v>
      </c>
      <c r="AF59" s="12">
        <v>84.24</v>
      </c>
      <c r="AG59" s="12">
        <v>84.24</v>
      </c>
      <c r="AH59" s="12">
        <v>84.24</v>
      </c>
      <c r="AI59" s="12">
        <v>84.24</v>
      </c>
      <c r="AJ59" s="12">
        <v>84.24</v>
      </c>
      <c r="AK59" s="12">
        <v>84.24</v>
      </c>
      <c r="AL59" s="12">
        <v>84.24</v>
      </c>
      <c r="AM59" s="12">
        <v>84.24</v>
      </c>
      <c r="AN59" s="12">
        <v>22.91</v>
      </c>
      <c r="AO59" s="12">
        <v>22.91</v>
      </c>
      <c r="AP59" s="12">
        <v>22.91</v>
      </c>
      <c r="AQ59" s="12">
        <v>22.91</v>
      </c>
      <c r="AR59" s="12">
        <v>22.91</v>
      </c>
      <c r="AS59" s="12">
        <v>22.91</v>
      </c>
      <c r="AT59" s="12">
        <v>22.91</v>
      </c>
      <c r="AU59" s="12">
        <v>22.91</v>
      </c>
      <c r="AV59" s="12">
        <v>22.91</v>
      </c>
      <c r="AW59" s="12">
        <v>22.91</v>
      </c>
      <c r="AX59" s="12">
        <v>22.91</v>
      </c>
      <c r="AY59" s="12">
        <v>22.91</v>
      </c>
      <c r="AZ59" s="12">
        <v>22.91</v>
      </c>
      <c r="BA59" s="10"/>
      <c r="BB59" s="10"/>
      <c r="BC59" s="10"/>
      <c r="BD59" s="10"/>
      <c r="BE59" s="10"/>
      <c r="BF59" s="10"/>
      <c r="BG59" s="10"/>
      <c r="BH59" s="10"/>
      <c r="BI59" s="10"/>
    </row>
    <row r="60" spans="1:61" s="7" customFormat="1" ht="12.75">
      <c r="A60" s="16" t="s">
        <v>11</v>
      </c>
      <c r="B60" s="17">
        <f aca="true" t="shared" si="13" ref="B60:H60">SUM(B56:B59)</f>
        <v>1063.302256</v>
      </c>
      <c r="C60" s="17">
        <f t="shared" si="13"/>
        <v>1097.898862</v>
      </c>
      <c r="D60" s="17">
        <f t="shared" si="13"/>
        <v>1070.2105999999999</v>
      </c>
      <c r="E60" s="17">
        <f t="shared" si="13"/>
        <v>1030.9708260000002</v>
      </c>
      <c r="F60" s="17">
        <f t="shared" si="13"/>
        <v>1042.268751</v>
      </c>
      <c r="G60" s="17">
        <f t="shared" si="13"/>
        <v>1044.878146</v>
      </c>
      <c r="H60" s="17">
        <f t="shared" si="13"/>
        <v>1038.145295</v>
      </c>
      <c r="I60" s="17">
        <f aca="true" t="shared" si="14" ref="I60:W60">SUM(I56:I59)</f>
        <v>1057.3844299999998</v>
      </c>
      <c r="J60" s="17">
        <f t="shared" si="14"/>
        <v>1048.6280600000002</v>
      </c>
      <c r="K60" s="17">
        <f t="shared" si="14"/>
        <v>1057.5637069999998</v>
      </c>
      <c r="L60" s="17">
        <f t="shared" si="14"/>
        <v>1087.1088220000001</v>
      </c>
      <c r="M60" s="17">
        <f t="shared" si="14"/>
        <v>1108.3956210000001</v>
      </c>
      <c r="N60" s="17">
        <f t="shared" si="14"/>
        <v>1111.155536</v>
      </c>
      <c r="O60" s="17">
        <f t="shared" si="14"/>
        <v>1114.554</v>
      </c>
      <c r="P60" s="17">
        <f t="shared" si="14"/>
        <v>1124.535228</v>
      </c>
      <c r="Q60" s="17">
        <f t="shared" si="14"/>
        <v>1084.6773309999999</v>
      </c>
      <c r="R60" s="17">
        <f t="shared" si="14"/>
        <v>1066.95248</v>
      </c>
      <c r="S60" s="17">
        <f t="shared" si="14"/>
        <v>1070.738504</v>
      </c>
      <c r="T60" s="17">
        <f t="shared" si="14"/>
        <v>1100.174824</v>
      </c>
      <c r="U60" s="17">
        <f t="shared" si="14"/>
        <v>1161.7578400000002</v>
      </c>
      <c r="V60" s="17">
        <f t="shared" si="14"/>
        <v>1183.8591840000001</v>
      </c>
      <c r="W60" s="17">
        <f t="shared" si="14"/>
        <v>1231.6871359999998</v>
      </c>
      <c r="X60" s="17">
        <f aca="true" t="shared" si="15" ref="X60:AG60">SUM(X56:X59)</f>
        <v>1183.4785920000002</v>
      </c>
      <c r="Y60" s="17">
        <f t="shared" si="15"/>
        <v>1196.9395480000003</v>
      </c>
      <c r="Z60" s="17">
        <f t="shared" si="15"/>
        <v>1182.0809700000002</v>
      </c>
      <c r="AA60" s="17">
        <f t="shared" si="15"/>
        <v>1186.75339</v>
      </c>
      <c r="AB60" s="17">
        <f t="shared" si="15"/>
        <v>1212.6066400000002</v>
      </c>
      <c r="AC60" s="17">
        <f t="shared" si="15"/>
        <v>1253.46518</v>
      </c>
      <c r="AD60" s="17">
        <f t="shared" si="15"/>
        <v>1189.365785</v>
      </c>
      <c r="AE60" s="17">
        <f t="shared" si="15"/>
        <v>1140.462208</v>
      </c>
      <c r="AF60" s="17">
        <f t="shared" si="15"/>
        <v>1070.1311540000002</v>
      </c>
      <c r="AG60" s="17">
        <f t="shared" si="15"/>
        <v>1063.257817</v>
      </c>
      <c r="AH60" s="17">
        <f aca="true" t="shared" si="16" ref="AH60:AR60">SUM(AH56:AH59)</f>
        <v>1087.1972280000002</v>
      </c>
      <c r="AI60" s="17">
        <f t="shared" si="16"/>
        <v>1058.509216</v>
      </c>
      <c r="AJ60" s="17">
        <f t="shared" si="16"/>
        <v>986.9461819999999</v>
      </c>
      <c r="AK60" s="17">
        <f t="shared" si="16"/>
        <v>1079.39587</v>
      </c>
      <c r="AL60" s="17">
        <f t="shared" si="16"/>
        <v>1065.617036</v>
      </c>
      <c r="AM60" s="17">
        <f t="shared" si="16"/>
        <v>1082.2274000000002</v>
      </c>
      <c r="AN60" s="17">
        <f t="shared" si="16"/>
        <v>1029.945736</v>
      </c>
      <c r="AO60" s="17">
        <f t="shared" si="16"/>
        <v>1060.4285</v>
      </c>
      <c r="AP60" s="17">
        <f t="shared" si="16"/>
        <v>1068.3793600000001</v>
      </c>
      <c r="AQ60" s="17">
        <f t="shared" si="16"/>
        <v>1069.7006900000001</v>
      </c>
      <c r="AR60" s="17">
        <f t="shared" si="16"/>
        <v>1088.0168480000002</v>
      </c>
      <c r="AS60" s="17">
        <f aca="true" t="shared" si="17" ref="AS60:AZ60">SUM(AS56:AS59)</f>
        <v>1056.0595369999999</v>
      </c>
      <c r="AT60" s="17">
        <f t="shared" si="17"/>
        <v>1043.329264</v>
      </c>
      <c r="AU60" s="17">
        <f t="shared" si="17"/>
        <v>1043.3803800000003</v>
      </c>
      <c r="AV60" s="17">
        <f t="shared" si="17"/>
        <v>1007.5984479999998</v>
      </c>
      <c r="AW60" s="17">
        <f t="shared" si="17"/>
        <v>993.3875999999999</v>
      </c>
      <c r="AX60" s="17">
        <f t="shared" si="17"/>
        <v>1010.4476150000002</v>
      </c>
      <c r="AY60" s="17">
        <f t="shared" si="17"/>
        <v>1016.9070800000001</v>
      </c>
      <c r="AZ60" s="17">
        <f t="shared" si="17"/>
        <v>1004.6405000000001</v>
      </c>
      <c r="BA60" s="6"/>
      <c r="BB60" s="6"/>
      <c r="BC60" s="6"/>
      <c r="BD60" s="6"/>
      <c r="BE60" s="6"/>
      <c r="BF60" s="6"/>
      <c r="BG60" s="6"/>
      <c r="BH60" s="6"/>
      <c r="BI60" s="6"/>
    </row>
    <row r="61" spans="1:61" ht="12.75">
      <c r="A61" s="18" t="s">
        <v>6</v>
      </c>
      <c r="B61" s="19">
        <v>6.1196</v>
      </c>
      <c r="C61" s="19">
        <v>6.0241</v>
      </c>
      <c r="D61" s="19">
        <v>5.972</v>
      </c>
      <c r="E61" s="19">
        <v>5.9393</v>
      </c>
      <c r="F61" s="19">
        <v>6.1341</v>
      </c>
      <c r="G61" s="19">
        <v>6.0887</v>
      </c>
      <c r="H61" s="19">
        <v>5.9421</v>
      </c>
      <c r="I61" s="19">
        <v>5.8365</v>
      </c>
      <c r="J61" s="19">
        <v>5.854</v>
      </c>
      <c r="K61" s="19">
        <v>5.7963</v>
      </c>
      <c r="L61" s="19">
        <v>6.0091</v>
      </c>
      <c r="M61" s="19">
        <v>6.2209</v>
      </c>
      <c r="N61" s="19">
        <v>6.2196</v>
      </c>
      <c r="O61" s="19">
        <v>6.16</v>
      </c>
      <c r="P61" s="19">
        <v>6.2849</v>
      </c>
      <c r="Q61" s="19">
        <v>6.0401</v>
      </c>
      <c r="R61" s="19">
        <v>6.0733</v>
      </c>
      <c r="S61" s="19">
        <v>6.0316</v>
      </c>
      <c r="T61" s="19">
        <v>6.2956</v>
      </c>
      <c r="U61" s="19">
        <v>6.5288</v>
      </c>
      <c r="V61" s="19">
        <v>6.5724</v>
      </c>
      <c r="W61" s="19">
        <v>6.8572</v>
      </c>
      <c r="X61" s="19">
        <v>6.7602</v>
      </c>
      <c r="Y61" s="19">
        <v>6.6451</v>
      </c>
      <c r="Z61" s="19">
        <v>6.703</v>
      </c>
      <c r="AA61" s="19">
        <v>6.799</v>
      </c>
      <c r="AB61" s="19">
        <v>6.8985</v>
      </c>
      <c r="AC61" s="19">
        <v>6.649</v>
      </c>
      <c r="AD61" s="19">
        <v>6.6183</v>
      </c>
      <c r="AE61" s="19">
        <v>6.5744</v>
      </c>
      <c r="AF61" s="19">
        <v>6.4581</v>
      </c>
      <c r="AG61" s="19">
        <v>6.3427</v>
      </c>
      <c r="AH61" s="19">
        <v>6.5626</v>
      </c>
      <c r="AI61" s="19">
        <v>6.4472</v>
      </c>
      <c r="AJ61" s="19">
        <v>6.2419</v>
      </c>
      <c r="AK61" s="19">
        <v>6.3054</v>
      </c>
      <c r="AL61" s="19">
        <v>6.3844</v>
      </c>
      <c r="AM61" s="19">
        <v>6.383</v>
      </c>
      <c r="AN61" s="19">
        <v>6.3522</v>
      </c>
      <c r="AO61" s="19">
        <v>6.55</v>
      </c>
      <c r="AP61" s="19">
        <v>6.552</v>
      </c>
      <c r="AQ61" s="19">
        <v>6.6354</v>
      </c>
      <c r="AR61" s="19">
        <v>6.7234</v>
      </c>
      <c r="AS61" s="19">
        <v>6.6987</v>
      </c>
      <c r="AT61" s="19">
        <v>6.7456</v>
      </c>
      <c r="AU61" s="19">
        <v>6.6954</v>
      </c>
      <c r="AV61" s="19">
        <v>6.4864</v>
      </c>
      <c r="AW61" s="19">
        <v>6.3415</v>
      </c>
      <c r="AX61" s="19">
        <v>6.3749</v>
      </c>
      <c r="AY61" s="19">
        <v>6.3895</v>
      </c>
      <c r="AZ61" s="19">
        <v>6.335</v>
      </c>
      <c r="BA61" s="10"/>
      <c r="BB61" s="10"/>
      <c r="BC61" s="10"/>
      <c r="BD61" s="10"/>
      <c r="BE61" s="10"/>
      <c r="BF61" s="10"/>
      <c r="BG61" s="10"/>
      <c r="BH61" s="10"/>
      <c r="BI61" s="10"/>
    </row>
    <row r="63" spans="1:52" s="7" customFormat="1" ht="12.75">
      <c r="A63" s="4"/>
      <c r="B63" s="1">
        <v>38723</v>
      </c>
      <c r="C63" s="1">
        <v>38730</v>
      </c>
      <c r="D63" s="1">
        <v>38737</v>
      </c>
      <c r="E63" s="1">
        <v>38744</v>
      </c>
      <c r="F63" s="1">
        <v>38751</v>
      </c>
      <c r="G63" s="1">
        <v>38758</v>
      </c>
      <c r="H63" s="1">
        <v>38765</v>
      </c>
      <c r="I63" s="1">
        <v>38772</v>
      </c>
      <c r="J63" s="1">
        <v>38779</v>
      </c>
      <c r="K63" s="1">
        <v>38786</v>
      </c>
      <c r="L63" s="1">
        <v>38793</v>
      </c>
      <c r="M63" s="1">
        <v>38800</v>
      </c>
      <c r="N63" s="1">
        <v>38807</v>
      </c>
      <c r="O63" s="1">
        <v>38814</v>
      </c>
      <c r="P63" s="1">
        <v>38820</v>
      </c>
      <c r="Q63" s="1">
        <v>38828</v>
      </c>
      <c r="R63" s="1">
        <v>38835</v>
      </c>
      <c r="S63" s="1">
        <v>38842</v>
      </c>
      <c r="T63" s="1">
        <v>38849</v>
      </c>
      <c r="U63" s="1">
        <v>38856</v>
      </c>
      <c r="V63" s="1">
        <v>38863</v>
      </c>
      <c r="W63" s="1">
        <v>38870</v>
      </c>
      <c r="X63" s="1">
        <v>38877</v>
      </c>
      <c r="Y63" s="1">
        <v>38884</v>
      </c>
      <c r="Z63" s="1">
        <v>38891</v>
      </c>
      <c r="AA63" s="1">
        <v>38898</v>
      </c>
      <c r="AB63" s="1">
        <v>38905</v>
      </c>
      <c r="AC63" s="1">
        <v>38912</v>
      </c>
      <c r="AD63" s="1">
        <v>38919</v>
      </c>
      <c r="AE63" s="1">
        <v>38926</v>
      </c>
      <c r="AF63" s="1">
        <v>38933</v>
      </c>
      <c r="AG63" s="1">
        <v>38940</v>
      </c>
      <c r="AH63" s="1">
        <v>38947</v>
      </c>
      <c r="AI63" s="1">
        <v>38954</v>
      </c>
      <c r="AJ63" s="1">
        <v>38961</v>
      </c>
      <c r="AK63" s="1">
        <v>38968</v>
      </c>
      <c r="AL63" s="1">
        <v>38975</v>
      </c>
      <c r="AM63" s="1">
        <v>38982</v>
      </c>
      <c r="AN63" s="1">
        <v>38989</v>
      </c>
      <c r="AO63" s="1">
        <v>38996</v>
      </c>
      <c r="AP63" s="1">
        <v>39003</v>
      </c>
      <c r="AQ63" s="1">
        <v>39010</v>
      </c>
      <c r="AR63" s="1">
        <v>39017</v>
      </c>
      <c r="AS63" s="1">
        <v>39024</v>
      </c>
      <c r="AT63" s="1">
        <v>39031</v>
      </c>
      <c r="AU63" s="1">
        <v>39038</v>
      </c>
      <c r="AV63" s="1">
        <v>39045</v>
      </c>
      <c r="AW63" s="1">
        <v>39052</v>
      </c>
      <c r="AX63" s="1">
        <v>39059</v>
      </c>
      <c r="AY63" s="1">
        <v>39066</v>
      </c>
      <c r="AZ63" s="1">
        <v>39080</v>
      </c>
    </row>
    <row r="64" spans="1:52" ht="12.75">
      <c r="A64" s="8" t="s">
        <v>1</v>
      </c>
      <c r="B64" s="9">
        <v>103.03</v>
      </c>
      <c r="C64" s="9">
        <v>103.5</v>
      </c>
      <c r="D64" s="9">
        <v>100.59</v>
      </c>
      <c r="E64" s="9">
        <v>104.56</v>
      </c>
      <c r="F64" s="9">
        <v>107.95</v>
      </c>
      <c r="G64" s="9">
        <v>107.06</v>
      </c>
      <c r="H64" s="9">
        <v>109.11</v>
      </c>
      <c r="I64" s="9">
        <v>109.38</v>
      </c>
      <c r="J64" s="9">
        <v>110.49</v>
      </c>
      <c r="K64" s="9">
        <v>109.21</v>
      </c>
      <c r="L64" s="9">
        <v>103.99</v>
      </c>
      <c r="M64" s="9">
        <v>103.38</v>
      </c>
      <c r="N64" s="9">
        <v>108.46</v>
      </c>
      <c r="O64" s="9">
        <v>111.9</v>
      </c>
      <c r="P64" s="9">
        <v>109.33</v>
      </c>
      <c r="Q64" s="9">
        <v>112.4</v>
      </c>
      <c r="R64" s="9">
        <v>112.99</v>
      </c>
      <c r="S64" s="9">
        <v>109.6</v>
      </c>
      <c r="T64" s="9">
        <v>117</v>
      </c>
      <c r="U64" s="9">
        <v>114.7</v>
      </c>
      <c r="V64" s="9">
        <v>114.96</v>
      </c>
      <c r="W64" s="9">
        <v>117.08</v>
      </c>
      <c r="X64" s="9">
        <v>110.72</v>
      </c>
      <c r="Y64" s="9">
        <v>109.6</v>
      </c>
      <c r="Z64" s="9">
        <v>108.14</v>
      </c>
      <c r="AA64" s="9">
        <v>107.24</v>
      </c>
      <c r="AB64" s="9">
        <v>119.68</v>
      </c>
      <c r="AC64" s="9">
        <v>122.28</v>
      </c>
      <c r="AD64" s="9">
        <v>113.85</v>
      </c>
      <c r="AE64" s="9">
        <v>114.25</v>
      </c>
      <c r="AF64" s="9">
        <v>119.68</v>
      </c>
      <c r="AG64" s="9">
        <v>115.78</v>
      </c>
      <c r="AH64" s="9">
        <v>116.77</v>
      </c>
      <c r="AI64" s="9">
        <v>115.74</v>
      </c>
      <c r="AJ64" s="9">
        <v>111.81</v>
      </c>
      <c r="AK64" s="9">
        <v>112.04</v>
      </c>
      <c r="AL64" s="9">
        <v>120.31</v>
      </c>
      <c r="AM64" s="9">
        <v>125.27</v>
      </c>
      <c r="AN64" s="9">
        <v>128.5</v>
      </c>
      <c r="AO64" s="9">
        <v>131.49</v>
      </c>
      <c r="AP64" s="9">
        <v>149.36</v>
      </c>
      <c r="AQ64" s="9">
        <v>149.05</v>
      </c>
      <c r="AR64" s="9">
        <v>155.66</v>
      </c>
      <c r="AS64" s="9">
        <v>159.32</v>
      </c>
      <c r="AT64" s="9">
        <v>160.5</v>
      </c>
      <c r="AU64" s="9">
        <v>165.62</v>
      </c>
      <c r="AV64" s="9">
        <v>171.43</v>
      </c>
      <c r="AW64" s="9">
        <v>165.35</v>
      </c>
      <c r="AX64" s="9">
        <v>157.16</v>
      </c>
      <c r="AY64" s="9">
        <v>163.97</v>
      </c>
      <c r="AZ64" s="9">
        <v>170.74</v>
      </c>
    </row>
    <row r="65" spans="1:52" ht="12.75">
      <c r="A65" s="11" t="s">
        <v>2</v>
      </c>
      <c r="B65" s="12">
        <v>33</v>
      </c>
      <c r="C65" s="12">
        <v>33</v>
      </c>
      <c r="D65" s="12">
        <v>33</v>
      </c>
      <c r="E65" s="12">
        <v>31</v>
      </c>
      <c r="F65" s="12">
        <v>31</v>
      </c>
      <c r="G65" s="12">
        <v>30</v>
      </c>
      <c r="H65" s="12">
        <v>29</v>
      </c>
      <c r="I65" s="12">
        <v>32</v>
      </c>
      <c r="J65" s="12">
        <v>32</v>
      </c>
      <c r="K65" s="12">
        <v>32</v>
      </c>
      <c r="L65" s="12">
        <v>30</v>
      </c>
      <c r="M65" s="12">
        <v>29</v>
      </c>
      <c r="N65" s="12">
        <v>28</v>
      </c>
      <c r="O65" s="12">
        <v>28</v>
      </c>
      <c r="P65" s="12">
        <v>30</v>
      </c>
      <c r="Q65" s="12">
        <v>30</v>
      </c>
      <c r="R65" s="12">
        <v>32</v>
      </c>
      <c r="S65" s="12">
        <v>32</v>
      </c>
      <c r="T65" s="12">
        <v>33</v>
      </c>
      <c r="U65" s="12">
        <v>34</v>
      </c>
      <c r="V65" s="12">
        <v>34</v>
      </c>
      <c r="W65" s="12">
        <v>34</v>
      </c>
      <c r="X65" s="12">
        <v>34</v>
      </c>
      <c r="Y65" s="12">
        <v>36</v>
      </c>
      <c r="Z65" s="12">
        <v>38</v>
      </c>
      <c r="AA65" s="12">
        <v>38</v>
      </c>
      <c r="AB65" s="12">
        <v>39</v>
      </c>
      <c r="AC65" s="12">
        <v>40</v>
      </c>
      <c r="AD65" s="12">
        <v>41</v>
      </c>
      <c r="AE65" s="12">
        <v>41</v>
      </c>
      <c r="AF65" s="12">
        <v>42</v>
      </c>
      <c r="AG65" s="12">
        <v>42</v>
      </c>
      <c r="AH65" s="12">
        <v>42</v>
      </c>
      <c r="AI65" s="12">
        <v>43</v>
      </c>
      <c r="AJ65" s="12">
        <v>43</v>
      </c>
      <c r="AK65" s="12">
        <v>43</v>
      </c>
      <c r="AL65" s="12">
        <v>44</v>
      </c>
      <c r="AM65" s="12">
        <v>45</v>
      </c>
      <c r="AN65" s="12">
        <v>45</v>
      </c>
      <c r="AO65" s="12">
        <v>46</v>
      </c>
      <c r="AP65" s="12">
        <v>49</v>
      </c>
      <c r="AQ65" s="12">
        <v>48</v>
      </c>
      <c r="AR65" s="12">
        <v>46</v>
      </c>
      <c r="AS65" s="12">
        <v>46</v>
      </c>
      <c r="AT65" s="12">
        <v>45</v>
      </c>
      <c r="AU65" s="12">
        <v>46</v>
      </c>
      <c r="AV65" s="12">
        <v>45</v>
      </c>
      <c r="AW65" s="12">
        <v>45</v>
      </c>
      <c r="AX65" s="12">
        <v>45</v>
      </c>
      <c r="AY65" s="12">
        <v>46</v>
      </c>
      <c r="AZ65" s="12">
        <v>49</v>
      </c>
    </row>
    <row r="66" spans="1:52" ht="12.75">
      <c r="A66" s="13" t="s">
        <v>3</v>
      </c>
      <c r="B66" s="12">
        <v>0.31</v>
      </c>
      <c r="C66" s="12">
        <v>0.31</v>
      </c>
      <c r="D66" s="12">
        <v>0.3</v>
      </c>
      <c r="E66" s="12">
        <v>0.31</v>
      </c>
      <c r="F66" s="12">
        <v>0.32</v>
      </c>
      <c r="G66" s="12">
        <v>0.32</v>
      </c>
      <c r="H66" s="12">
        <v>0.33</v>
      </c>
      <c r="I66" s="12">
        <v>0.33</v>
      </c>
      <c r="J66" s="12">
        <v>0.33</v>
      </c>
      <c r="K66" s="12">
        <v>0.33</v>
      </c>
      <c r="L66" s="12">
        <v>0.31</v>
      </c>
      <c r="M66" s="12">
        <v>0.31</v>
      </c>
      <c r="N66" s="12">
        <v>0.33</v>
      </c>
      <c r="O66" s="12">
        <v>0.34</v>
      </c>
      <c r="P66" s="12">
        <v>0.33</v>
      </c>
      <c r="Q66" s="12">
        <v>0.34</v>
      </c>
      <c r="R66" s="12">
        <v>0.34</v>
      </c>
      <c r="S66" s="12">
        <v>0.33</v>
      </c>
      <c r="T66" s="12">
        <v>0.35</v>
      </c>
      <c r="U66" s="12">
        <v>0.34</v>
      </c>
      <c r="V66" s="12">
        <v>0.34</v>
      </c>
      <c r="W66" s="12">
        <v>0.35</v>
      </c>
      <c r="X66" s="12">
        <v>0.33</v>
      </c>
      <c r="Y66" s="12">
        <v>0.33</v>
      </c>
      <c r="Z66" s="12">
        <v>0.32</v>
      </c>
      <c r="AA66" s="12">
        <v>0.32</v>
      </c>
      <c r="AB66" s="12">
        <v>0.36</v>
      </c>
      <c r="AC66" s="12">
        <v>0.37</v>
      </c>
      <c r="AD66" s="12">
        <v>0.34</v>
      </c>
      <c r="AE66" s="12">
        <v>0.34</v>
      </c>
      <c r="AF66" s="12">
        <v>0.36</v>
      </c>
      <c r="AG66" s="12">
        <v>0.35</v>
      </c>
      <c r="AH66" s="12">
        <v>0.35</v>
      </c>
      <c r="AI66" s="12">
        <v>0.35</v>
      </c>
      <c r="AJ66" s="12">
        <v>0.34</v>
      </c>
      <c r="AK66" s="12">
        <v>0.34</v>
      </c>
      <c r="AL66" s="12">
        <v>0.36</v>
      </c>
      <c r="AM66" s="12">
        <v>0.38</v>
      </c>
      <c r="AN66" s="12">
        <v>0.39</v>
      </c>
      <c r="AO66" s="12">
        <v>0.39</v>
      </c>
      <c r="AP66" s="12">
        <v>0.45</v>
      </c>
      <c r="AQ66" s="12">
        <v>0.45</v>
      </c>
      <c r="AR66" s="12">
        <v>0.47</v>
      </c>
      <c r="AS66" s="12">
        <v>0.48</v>
      </c>
      <c r="AT66" s="12">
        <v>0.48</v>
      </c>
      <c r="AU66" s="12">
        <v>0.5</v>
      </c>
      <c r="AV66" s="12">
        <v>0.51</v>
      </c>
      <c r="AW66" s="12">
        <v>0.5</v>
      </c>
      <c r="AX66" s="12">
        <v>0.47</v>
      </c>
      <c r="AY66" s="12">
        <v>0.49</v>
      </c>
      <c r="AZ66" s="12">
        <v>0.51</v>
      </c>
    </row>
    <row r="67" spans="1:52" ht="12.75">
      <c r="A67" s="14" t="s">
        <v>4</v>
      </c>
      <c r="B67" s="12">
        <f aca="true" t="shared" si="18" ref="B67:H67">SUM(B64:B66)</f>
        <v>136.34</v>
      </c>
      <c r="C67" s="12">
        <f t="shared" si="18"/>
        <v>136.81</v>
      </c>
      <c r="D67" s="12">
        <f t="shared" si="18"/>
        <v>133.89000000000001</v>
      </c>
      <c r="E67" s="12">
        <f t="shared" si="18"/>
        <v>135.87</v>
      </c>
      <c r="F67" s="12">
        <f t="shared" si="18"/>
        <v>139.26999999999998</v>
      </c>
      <c r="G67" s="12">
        <f t="shared" si="18"/>
        <v>137.38</v>
      </c>
      <c r="H67" s="12">
        <f t="shared" si="18"/>
        <v>138.44000000000003</v>
      </c>
      <c r="I67" s="12">
        <f aca="true" t="shared" si="19" ref="I67:U67">SUM(I64:I66)</f>
        <v>141.71</v>
      </c>
      <c r="J67" s="12">
        <f t="shared" si="19"/>
        <v>142.82000000000002</v>
      </c>
      <c r="K67" s="12">
        <f t="shared" si="19"/>
        <v>141.54</v>
      </c>
      <c r="L67" s="12">
        <f t="shared" si="19"/>
        <v>134.3</v>
      </c>
      <c r="M67" s="12">
        <f t="shared" si="19"/>
        <v>132.69</v>
      </c>
      <c r="N67" s="12">
        <f t="shared" si="19"/>
        <v>136.79</v>
      </c>
      <c r="O67" s="12">
        <f t="shared" si="19"/>
        <v>140.24</v>
      </c>
      <c r="P67" s="12">
        <f t="shared" si="19"/>
        <v>139.66</v>
      </c>
      <c r="Q67" s="12">
        <f t="shared" si="19"/>
        <v>142.74</v>
      </c>
      <c r="R67" s="12">
        <f t="shared" si="19"/>
        <v>145.33</v>
      </c>
      <c r="S67" s="12">
        <f t="shared" si="19"/>
        <v>141.93</v>
      </c>
      <c r="T67" s="12">
        <f t="shared" si="19"/>
        <v>150.35</v>
      </c>
      <c r="U67" s="12">
        <f t="shared" si="19"/>
        <v>149.04</v>
      </c>
      <c r="V67" s="12">
        <f aca="true" t="shared" si="20" ref="V67:AB67">SUM(V64:V66)</f>
        <v>149.29999999999998</v>
      </c>
      <c r="W67" s="12">
        <f t="shared" si="20"/>
        <v>151.42999999999998</v>
      </c>
      <c r="X67" s="12">
        <f t="shared" si="20"/>
        <v>145.05</v>
      </c>
      <c r="Y67" s="12">
        <f t="shared" si="20"/>
        <v>145.93</v>
      </c>
      <c r="Z67" s="12">
        <f t="shared" si="20"/>
        <v>146.45999999999998</v>
      </c>
      <c r="AA67" s="12">
        <f t="shared" si="20"/>
        <v>145.56</v>
      </c>
      <c r="AB67" s="12">
        <f t="shared" si="20"/>
        <v>159.04000000000002</v>
      </c>
      <c r="AC67" s="12">
        <f aca="true" t="shared" si="21" ref="AC67:AS67">SUM(AC64:AC66)</f>
        <v>162.65</v>
      </c>
      <c r="AD67" s="12">
        <f t="shared" si="21"/>
        <v>155.19</v>
      </c>
      <c r="AE67" s="12">
        <f t="shared" si="21"/>
        <v>155.59</v>
      </c>
      <c r="AF67" s="12">
        <f t="shared" si="21"/>
        <v>162.04000000000002</v>
      </c>
      <c r="AG67" s="12">
        <f t="shared" si="21"/>
        <v>158.13</v>
      </c>
      <c r="AH67" s="12">
        <f t="shared" si="21"/>
        <v>159.11999999999998</v>
      </c>
      <c r="AI67" s="12">
        <f t="shared" si="21"/>
        <v>159.09</v>
      </c>
      <c r="AJ67" s="12">
        <f t="shared" si="21"/>
        <v>155.15</v>
      </c>
      <c r="AK67" s="12">
        <f t="shared" si="21"/>
        <v>155.38000000000002</v>
      </c>
      <c r="AL67" s="12">
        <f t="shared" si="21"/>
        <v>164.67000000000002</v>
      </c>
      <c r="AM67" s="12">
        <f t="shared" si="21"/>
        <v>170.64999999999998</v>
      </c>
      <c r="AN67" s="12">
        <f t="shared" si="21"/>
        <v>173.89</v>
      </c>
      <c r="AO67" s="12">
        <f t="shared" si="21"/>
        <v>177.88</v>
      </c>
      <c r="AP67" s="12">
        <f t="shared" si="21"/>
        <v>198.81</v>
      </c>
      <c r="AQ67" s="12">
        <f t="shared" si="21"/>
        <v>197.5</v>
      </c>
      <c r="AR67" s="12">
        <f t="shared" si="21"/>
        <v>202.13</v>
      </c>
      <c r="AS67" s="12">
        <f t="shared" si="21"/>
        <v>205.79999999999998</v>
      </c>
      <c r="AT67" s="12">
        <f aca="true" t="shared" si="22" ref="AT67:AZ67">SUM(AT64:AT66)</f>
        <v>205.98</v>
      </c>
      <c r="AU67" s="12">
        <f t="shared" si="22"/>
        <v>212.12</v>
      </c>
      <c r="AV67" s="12">
        <f t="shared" si="22"/>
        <v>216.94</v>
      </c>
      <c r="AW67" s="12">
        <f t="shared" si="22"/>
        <v>210.85</v>
      </c>
      <c r="AX67" s="12">
        <f t="shared" si="22"/>
        <v>202.63</v>
      </c>
      <c r="AY67" s="12">
        <f t="shared" si="22"/>
        <v>210.46</v>
      </c>
      <c r="AZ67" s="12">
        <f t="shared" si="22"/>
        <v>220.25</v>
      </c>
    </row>
    <row r="68" spans="1:52" ht="12.75">
      <c r="A68" s="13" t="s">
        <v>5</v>
      </c>
      <c r="B68" s="12">
        <f aca="true" t="shared" si="23" ref="B68:H68">SUM(B67)*B73</f>
        <v>830.269698</v>
      </c>
      <c r="C68" s="12">
        <f t="shared" si="23"/>
        <v>821.995523</v>
      </c>
      <c r="D68" s="12">
        <f t="shared" si="23"/>
        <v>802.9784970000001</v>
      </c>
      <c r="E68" s="12">
        <f t="shared" si="23"/>
        <v>833.059731</v>
      </c>
      <c r="F68" s="12">
        <f t="shared" si="23"/>
        <v>848.0568109999998</v>
      </c>
      <c r="G68" s="12">
        <f t="shared" si="23"/>
        <v>843.554414</v>
      </c>
      <c r="H68" s="12">
        <f t="shared" si="23"/>
        <v>835.0423920000001</v>
      </c>
      <c r="I68" s="12">
        <f aca="true" t="shared" si="24" ref="I68:U68">SUM(I67)*I73</f>
        <v>867.2226870000001</v>
      </c>
      <c r="J68" s="12">
        <f t="shared" si="24"/>
        <v>884.5842340000002</v>
      </c>
      <c r="K68" s="12">
        <f t="shared" si="24"/>
        <v>884.34192</v>
      </c>
      <c r="L68" s="12">
        <f t="shared" si="24"/>
        <v>833.0091800000001</v>
      </c>
      <c r="M68" s="12">
        <f t="shared" si="24"/>
        <v>831.475347</v>
      </c>
      <c r="N68" s="12">
        <f t="shared" si="24"/>
        <v>841.12171</v>
      </c>
      <c r="O68" s="12">
        <f t="shared" si="24"/>
        <v>859.74132</v>
      </c>
      <c r="P68" s="12">
        <f t="shared" si="24"/>
        <v>858.49002</v>
      </c>
      <c r="Q68" s="12">
        <f t="shared" si="24"/>
        <v>854.5843800000001</v>
      </c>
      <c r="R68" s="12">
        <f t="shared" si="24"/>
        <v>873.3315690000001</v>
      </c>
      <c r="S68" s="12">
        <f t="shared" si="24"/>
        <v>856.959147</v>
      </c>
      <c r="T68" s="12">
        <f t="shared" si="24"/>
        <v>938.69519</v>
      </c>
      <c r="U68" s="12">
        <f t="shared" si="24"/>
        <v>973.484568</v>
      </c>
      <c r="V68" s="12">
        <f aca="true" t="shared" si="25" ref="V68:AB68">SUM(V67)*V73</f>
        <v>977.2132899999999</v>
      </c>
      <c r="W68" s="12">
        <f t="shared" si="25"/>
        <v>1010.6135339999998</v>
      </c>
      <c r="X68" s="12">
        <f t="shared" si="25"/>
        <v>975.8964000000001</v>
      </c>
      <c r="Y68" s="12">
        <f t="shared" si="25"/>
        <v>1005.107468</v>
      </c>
      <c r="Z68" s="12">
        <f t="shared" si="25"/>
        <v>1088.7836399999999</v>
      </c>
      <c r="AA68" s="12">
        <f t="shared" si="25"/>
        <v>1043.330412</v>
      </c>
      <c r="AB68" s="12">
        <f t="shared" si="25"/>
        <v>1128.2297600000002</v>
      </c>
      <c r="AC68" s="12">
        <f aca="true" t="shared" si="26" ref="AC68:AS68">SUM(AC67)*AC73</f>
        <v>1174.7396250000002</v>
      </c>
      <c r="AD68" s="12">
        <f t="shared" si="26"/>
        <v>1088.223318</v>
      </c>
      <c r="AE68" s="12">
        <f t="shared" si="26"/>
        <v>1069.587896</v>
      </c>
      <c r="AF68" s="12">
        <f t="shared" si="26"/>
        <v>1104.351212</v>
      </c>
      <c r="AG68" s="12">
        <f t="shared" si="26"/>
        <v>1072.801359</v>
      </c>
      <c r="AH68" s="12">
        <f t="shared" si="26"/>
        <v>1111.1667839999998</v>
      </c>
      <c r="AI68" s="12">
        <f t="shared" si="26"/>
        <v>1144.525278</v>
      </c>
      <c r="AJ68" s="12">
        <f t="shared" si="26"/>
        <v>1120.183</v>
      </c>
      <c r="AK68" s="12">
        <f t="shared" si="26"/>
        <v>1148.537884</v>
      </c>
      <c r="AL68" s="12">
        <f t="shared" si="26"/>
        <v>1216.2690870000001</v>
      </c>
      <c r="AM68" s="12">
        <f t="shared" si="26"/>
        <v>1297.8956399999997</v>
      </c>
      <c r="AN68" s="12">
        <f t="shared" si="26"/>
        <v>1342.5003559999998</v>
      </c>
      <c r="AO68" s="12">
        <f t="shared" si="26"/>
        <v>1388.193308</v>
      </c>
      <c r="AP68" s="12">
        <f t="shared" si="26"/>
        <v>1487.973564</v>
      </c>
      <c r="AQ68" s="12">
        <f t="shared" si="26"/>
        <v>1487.94525</v>
      </c>
      <c r="AR68" s="12">
        <f t="shared" si="26"/>
        <v>1498.38969</v>
      </c>
      <c r="AS68" s="12">
        <f t="shared" si="26"/>
        <v>1517.75442</v>
      </c>
      <c r="AT68" s="12">
        <f aca="true" t="shared" si="27" ref="AT68:AZ68">SUM(AT67)*AT73</f>
        <v>1485.4247699999999</v>
      </c>
      <c r="AU68" s="12">
        <f t="shared" si="27"/>
        <v>1543.851784</v>
      </c>
      <c r="AV68" s="12">
        <f t="shared" si="27"/>
        <v>1554.548652</v>
      </c>
      <c r="AW68" s="12">
        <f t="shared" si="27"/>
        <v>1502.60144</v>
      </c>
      <c r="AX68" s="12">
        <f t="shared" si="27"/>
        <v>1428.257818</v>
      </c>
      <c r="AY68" s="12">
        <f t="shared" si="27"/>
        <v>1470.0631</v>
      </c>
      <c r="AZ68" s="12">
        <f t="shared" si="27"/>
        <v>1552.2339</v>
      </c>
    </row>
    <row r="69" spans="1:52" ht="12.75">
      <c r="A69" s="13" t="s">
        <v>7</v>
      </c>
      <c r="B69" s="12">
        <v>7.17</v>
      </c>
      <c r="C69" s="12">
        <v>7.09</v>
      </c>
      <c r="D69" s="12">
        <v>6.93</v>
      </c>
      <c r="E69" s="12">
        <v>7.19</v>
      </c>
      <c r="F69" s="12">
        <v>7.32</v>
      </c>
      <c r="G69" s="12">
        <v>7.28</v>
      </c>
      <c r="H69" s="12">
        <v>7.21</v>
      </c>
      <c r="I69" s="12">
        <v>7.48</v>
      </c>
      <c r="J69" s="12">
        <v>7.63</v>
      </c>
      <c r="K69" s="12">
        <v>7.63</v>
      </c>
      <c r="L69" s="12">
        <v>7.19</v>
      </c>
      <c r="M69" s="12">
        <v>7.18</v>
      </c>
      <c r="N69" s="12">
        <v>7.26</v>
      </c>
      <c r="O69" s="12">
        <v>7.42</v>
      </c>
      <c r="P69" s="12">
        <v>7.41</v>
      </c>
      <c r="Q69" s="12">
        <v>7.38</v>
      </c>
      <c r="R69" s="12">
        <v>7.54</v>
      </c>
      <c r="S69" s="12">
        <v>7.4</v>
      </c>
      <c r="T69" s="12">
        <v>8.1</v>
      </c>
      <c r="U69" s="12">
        <v>8.4</v>
      </c>
      <c r="V69" s="12">
        <v>8.43</v>
      </c>
      <c r="W69" s="12">
        <v>8.72</v>
      </c>
      <c r="X69" s="12">
        <v>8.82</v>
      </c>
      <c r="Y69" s="12">
        <v>9.09</v>
      </c>
      <c r="Z69" s="12">
        <v>9.84</v>
      </c>
      <c r="AA69" s="12">
        <v>9.43</v>
      </c>
      <c r="AB69" s="12">
        <v>10.2</v>
      </c>
      <c r="AC69" s="12">
        <v>10.62</v>
      </c>
      <c r="AD69" s="12">
        <v>9.84</v>
      </c>
      <c r="AE69" s="12">
        <v>9.67</v>
      </c>
      <c r="AF69" s="12">
        <v>10.44</v>
      </c>
      <c r="AG69" s="12">
        <v>10.14</v>
      </c>
      <c r="AH69" s="12">
        <v>10.5</v>
      </c>
      <c r="AI69" s="12">
        <v>10.82</v>
      </c>
      <c r="AJ69" s="12">
        <v>10.59</v>
      </c>
      <c r="AK69" s="12">
        <v>10.86</v>
      </c>
      <c r="AL69" s="12">
        <v>11.5</v>
      </c>
      <c r="AM69" s="12">
        <v>12.27</v>
      </c>
      <c r="AN69" s="12">
        <v>12.69</v>
      </c>
      <c r="AO69" s="12">
        <v>13.12</v>
      </c>
      <c r="AP69" s="12">
        <v>14.68</v>
      </c>
      <c r="AQ69" s="12">
        <v>14.68</v>
      </c>
      <c r="AR69" s="12">
        <v>14.78</v>
      </c>
      <c r="AS69" s="12">
        <v>14.97</v>
      </c>
      <c r="AT69" s="12">
        <v>14.65</v>
      </c>
      <c r="AU69" s="12">
        <v>15.23</v>
      </c>
      <c r="AV69" s="12">
        <v>15.33</v>
      </c>
      <c r="AW69" s="12">
        <v>14.82</v>
      </c>
      <c r="AX69" s="12">
        <v>14.67</v>
      </c>
      <c r="AY69" s="12">
        <v>15.1</v>
      </c>
      <c r="AZ69" s="12">
        <v>15.95</v>
      </c>
    </row>
    <row r="70" spans="1:52" ht="26.25">
      <c r="A70" s="15" t="s">
        <v>10</v>
      </c>
      <c r="B70" s="12">
        <v>110.82</v>
      </c>
      <c r="C70" s="12">
        <v>110.82</v>
      </c>
      <c r="D70" s="12">
        <v>110.82</v>
      </c>
      <c r="E70" s="12">
        <v>110.82</v>
      </c>
      <c r="F70" s="12">
        <v>110.82</v>
      </c>
      <c r="G70" s="12">
        <v>110</v>
      </c>
      <c r="H70" s="12">
        <v>110</v>
      </c>
      <c r="I70" s="12">
        <v>110</v>
      </c>
      <c r="J70" s="12">
        <v>110</v>
      </c>
      <c r="K70" s="12">
        <v>110</v>
      </c>
      <c r="L70" s="12">
        <v>110</v>
      </c>
      <c r="M70" s="12">
        <v>110</v>
      </c>
      <c r="N70" s="12">
        <v>110</v>
      </c>
      <c r="O70" s="12">
        <v>110</v>
      </c>
      <c r="P70" s="12">
        <v>110</v>
      </c>
      <c r="Q70" s="12">
        <v>110</v>
      </c>
      <c r="R70" s="12">
        <v>110</v>
      </c>
      <c r="S70" s="12">
        <v>110</v>
      </c>
      <c r="T70" s="12">
        <v>110</v>
      </c>
      <c r="U70" s="12">
        <v>110</v>
      </c>
      <c r="V70" s="12">
        <v>110</v>
      </c>
      <c r="W70" s="12">
        <v>110</v>
      </c>
      <c r="X70" s="12">
        <v>110</v>
      </c>
      <c r="Y70" s="12">
        <v>110</v>
      </c>
      <c r="Z70" s="12">
        <v>110</v>
      </c>
      <c r="AA70" s="12">
        <v>110</v>
      </c>
      <c r="AB70" s="12">
        <v>110</v>
      </c>
      <c r="AC70" s="12">
        <v>110</v>
      </c>
      <c r="AD70" s="12">
        <v>110</v>
      </c>
      <c r="AE70" s="12">
        <v>110</v>
      </c>
      <c r="AF70" s="12">
        <v>110</v>
      </c>
      <c r="AG70" s="12">
        <v>110</v>
      </c>
      <c r="AH70" s="12">
        <v>110</v>
      </c>
      <c r="AI70" s="12">
        <v>110</v>
      </c>
      <c r="AJ70" s="12">
        <v>110</v>
      </c>
      <c r="AK70" s="12">
        <v>110</v>
      </c>
      <c r="AL70" s="12">
        <v>110</v>
      </c>
      <c r="AM70" s="12">
        <v>110</v>
      </c>
      <c r="AN70" s="12">
        <v>110</v>
      </c>
      <c r="AO70" s="12">
        <v>110</v>
      </c>
      <c r="AP70" s="12">
        <v>110</v>
      </c>
      <c r="AQ70" s="12">
        <v>110</v>
      </c>
      <c r="AR70" s="12">
        <v>110</v>
      </c>
      <c r="AS70" s="12">
        <v>110</v>
      </c>
      <c r="AT70" s="12">
        <v>110</v>
      </c>
      <c r="AU70" s="12">
        <v>110</v>
      </c>
      <c r="AV70" s="12">
        <v>110</v>
      </c>
      <c r="AW70" s="12">
        <v>110</v>
      </c>
      <c r="AX70" s="12">
        <v>110</v>
      </c>
      <c r="AY70" s="12">
        <v>110</v>
      </c>
      <c r="AZ70" s="12">
        <v>110</v>
      </c>
    </row>
    <row r="71" spans="1:52" ht="12.75">
      <c r="A71" s="14" t="s">
        <v>8</v>
      </c>
      <c r="B71" s="12">
        <v>22.91</v>
      </c>
      <c r="C71" s="12">
        <v>22.91</v>
      </c>
      <c r="D71" s="12">
        <v>22.91</v>
      </c>
      <c r="E71" s="12">
        <v>22.91</v>
      </c>
      <c r="F71" s="12">
        <v>22.91</v>
      </c>
      <c r="G71" s="12">
        <v>22.91</v>
      </c>
      <c r="H71" s="12">
        <v>22.91</v>
      </c>
      <c r="I71" s="12">
        <v>22.91</v>
      </c>
      <c r="J71" s="12">
        <v>22.91</v>
      </c>
      <c r="K71" s="12">
        <v>22.91</v>
      </c>
      <c r="L71" s="12">
        <v>22.91</v>
      </c>
      <c r="M71" s="12">
        <v>22.91</v>
      </c>
      <c r="N71" s="12">
        <v>22.91</v>
      </c>
      <c r="O71" s="12">
        <v>22.91</v>
      </c>
      <c r="P71" s="12">
        <v>22.91</v>
      </c>
      <c r="Q71" s="12">
        <v>22.91</v>
      </c>
      <c r="R71" s="12">
        <v>22.91</v>
      </c>
      <c r="S71" s="12">
        <v>22.91</v>
      </c>
      <c r="T71" s="12">
        <v>22.91</v>
      </c>
      <c r="U71" s="12">
        <v>22.91</v>
      </c>
      <c r="V71" s="12">
        <v>22.91</v>
      </c>
      <c r="W71" s="12">
        <v>22.91</v>
      </c>
      <c r="X71" s="12">
        <v>22.91</v>
      </c>
      <c r="Y71" s="12">
        <v>22.91</v>
      </c>
      <c r="Z71" s="12">
        <v>22.91</v>
      </c>
      <c r="AA71" s="12">
        <v>22.91</v>
      </c>
      <c r="AB71" s="12">
        <v>22.91</v>
      </c>
      <c r="AC71" s="12">
        <v>22.91</v>
      </c>
      <c r="AD71" s="12">
        <v>22.91</v>
      </c>
      <c r="AE71" s="12">
        <v>22.91</v>
      </c>
      <c r="AF71" s="12">
        <v>22.91</v>
      </c>
      <c r="AG71" s="12">
        <v>22.91</v>
      </c>
      <c r="AH71" s="12">
        <v>22.91</v>
      </c>
      <c r="AI71" s="12">
        <v>22.91</v>
      </c>
      <c r="AJ71" s="12">
        <v>22.91</v>
      </c>
      <c r="AK71" s="12">
        <v>22.91</v>
      </c>
      <c r="AL71" s="12">
        <v>22.91</v>
      </c>
      <c r="AM71" s="12">
        <v>22.91</v>
      </c>
      <c r="AN71" s="12">
        <v>22.91</v>
      </c>
      <c r="AO71" s="12">
        <v>22.91</v>
      </c>
      <c r="AP71" s="12">
        <v>22.91</v>
      </c>
      <c r="AQ71" s="12">
        <v>22.91</v>
      </c>
      <c r="AR71" s="12">
        <v>22.91</v>
      </c>
      <c r="AS71" s="12">
        <v>22.91</v>
      </c>
      <c r="AT71" s="12">
        <v>22.91</v>
      </c>
      <c r="AU71" s="12">
        <v>22.91</v>
      </c>
      <c r="AV71" s="12">
        <v>22.91</v>
      </c>
      <c r="AW71" s="12">
        <v>22.91</v>
      </c>
      <c r="AX71" s="12">
        <v>0</v>
      </c>
      <c r="AY71" s="12">
        <v>0</v>
      </c>
      <c r="AZ71" s="12">
        <v>0</v>
      </c>
    </row>
    <row r="72" spans="1:52" s="7" customFormat="1" ht="12.75">
      <c r="A72" s="16" t="s">
        <v>11</v>
      </c>
      <c r="B72" s="17">
        <f aca="true" t="shared" si="28" ref="B72:H72">SUM(B68:B71)</f>
        <v>971.1696979999998</v>
      </c>
      <c r="C72" s="17">
        <f t="shared" si="28"/>
        <v>962.8155230000001</v>
      </c>
      <c r="D72" s="17">
        <f t="shared" si="28"/>
        <v>943.638497</v>
      </c>
      <c r="E72" s="17">
        <f t="shared" si="28"/>
        <v>973.979731</v>
      </c>
      <c r="F72" s="17">
        <f t="shared" si="28"/>
        <v>989.1068109999998</v>
      </c>
      <c r="G72" s="17">
        <f t="shared" si="28"/>
        <v>983.7444139999999</v>
      </c>
      <c r="H72" s="17">
        <f t="shared" si="28"/>
        <v>975.1623920000001</v>
      </c>
      <c r="I72" s="17">
        <f aca="true" t="shared" si="29" ref="I72:U72">SUM(I68:I71)</f>
        <v>1007.612687</v>
      </c>
      <c r="J72" s="17">
        <f t="shared" si="29"/>
        <v>1025.1242340000001</v>
      </c>
      <c r="K72" s="17">
        <f t="shared" si="29"/>
        <v>1024.88192</v>
      </c>
      <c r="L72" s="17">
        <f t="shared" si="29"/>
        <v>973.1091800000002</v>
      </c>
      <c r="M72" s="17">
        <f t="shared" si="29"/>
        <v>971.565347</v>
      </c>
      <c r="N72" s="17">
        <f t="shared" si="29"/>
        <v>981.29171</v>
      </c>
      <c r="O72" s="17">
        <f t="shared" si="29"/>
        <v>1000.0713199999999</v>
      </c>
      <c r="P72" s="17">
        <f t="shared" si="29"/>
        <v>998.8100199999999</v>
      </c>
      <c r="Q72" s="17">
        <f t="shared" si="29"/>
        <v>994.8743800000001</v>
      </c>
      <c r="R72" s="17">
        <f t="shared" si="29"/>
        <v>1013.781569</v>
      </c>
      <c r="S72" s="17">
        <f t="shared" si="29"/>
        <v>997.269147</v>
      </c>
      <c r="T72" s="17">
        <f t="shared" si="29"/>
        <v>1079.7051900000001</v>
      </c>
      <c r="U72" s="17">
        <f t="shared" si="29"/>
        <v>1114.794568</v>
      </c>
      <c r="V72" s="17">
        <f aca="true" t="shared" si="30" ref="V72:AB72">SUM(V68:V71)</f>
        <v>1118.55329</v>
      </c>
      <c r="W72" s="17">
        <f t="shared" si="30"/>
        <v>1152.243534</v>
      </c>
      <c r="X72" s="17">
        <f t="shared" si="30"/>
        <v>1117.6264000000003</v>
      </c>
      <c r="Y72" s="17">
        <f t="shared" si="30"/>
        <v>1147.1074680000002</v>
      </c>
      <c r="Z72" s="17">
        <f t="shared" si="30"/>
        <v>1231.5336399999999</v>
      </c>
      <c r="AA72" s="17">
        <f t="shared" si="30"/>
        <v>1185.6704120000002</v>
      </c>
      <c r="AB72" s="17">
        <f t="shared" si="30"/>
        <v>1271.3397600000003</v>
      </c>
      <c r="AC72" s="17">
        <f aca="true" t="shared" si="31" ref="AC72:AS72">SUM(AC68:AC71)</f>
        <v>1318.2696250000001</v>
      </c>
      <c r="AD72" s="17">
        <f t="shared" si="31"/>
        <v>1230.973318</v>
      </c>
      <c r="AE72" s="17">
        <f t="shared" si="31"/>
        <v>1212.1678960000002</v>
      </c>
      <c r="AF72" s="17">
        <f t="shared" si="31"/>
        <v>1247.7012120000002</v>
      </c>
      <c r="AG72" s="17">
        <f t="shared" si="31"/>
        <v>1215.8513590000002</v>
      </c>
      <c r="AH72" s="17">
        <f t="shared" si="31"/>
        <v>1254.5767839999999</v>
      </c>
      <c r="AI72" s="17">
        <f t="shared" si="31"/>
        <v>1288.255278</v>
      </c>
      <c r="AJ72" s="17">
        <f t="shared" si="31"/>
        <v>1263.683</v>
      </c>
      <c r="AK72" s="17">
        <f t="shared" si="31"/>
        <v>1292.307884</v>
      </c>
      <c r="AL72" s="17">
        <f t="shared" si="31"/>
        <v>1360.6790870000002</v>
      </c>
      <c r="AM72" s="17">
        <f t="shared" si="31"/>
        <v>1443.0756399999998</v>
      </c>
      <c r="AN72" s="17">
        <f t="shared" si="31"/>
        <v>1488.100356</v>
      </c>
      <c r="AO72" s="17">
        <f t="shared" si="31"/>
        <v>1534.2233079999999</v>
      </c>
      <c r="AP72" s="17">
        <f t="shared" si="31"/>
        <v>1635.563564</v>
      </c>
      <c r="AQ72" s="17">
        <f t="shared" si="31"/>
        <v>1635.5352500000001</v>
      </c>
      <c r="AR72" s="17">
        <f t="shared" si="31"/>
        <v>1646.07969</v>
      </c>
      <c r="AS72" s="17">
        <f t="shared" si="31"/>
        <v>1665.63442</v>
      </c>
      <c r="AT72" s="17">
        <f aca="true" t="shared" si="32" ref="AT72:AZ72">SUM(AT68:AT71)</f>
        <v>1632.98477</v>
      </c>
      <c r="AU72" s="17">
        <f t="shared" si="32"/>
        <v>1691.991784</v>
      </c>
      <c r="AV72" s="17">
        <f t="shared" si="32"/>
        <v>1702.788652</v>
      </c>
      <c r="AW72" s="17">
        <f t="shared" si="32"/>
        <v>1650.33144</v>
      </c>
      <c r="AX72" s="17">
        <f t="shared" si="32"/>
        <v>1552.9278180000001</v>
      </c>
      <c r="AY72" s="17">
        <f t="shared" si="32"/>
        <v>1595.1631</v>
      </c>
      <c r="AZ72" s="17">
        <f t="shared" si="32"/>
        <v>1678.1839</v>
      </c>
    </row>
    <row r="73" spans="1:52" ht="12.75">
      <c r="A73" s="18" t="s">
        <v>6</v>
      </c>
      <c r="B73" s="19">
        <v>6.0897</v>
      </c>
      <c r="C73" s="19">
        <v>6.0083</v>
      </c>
      <c r="D73" s="19">
        <v>5.9973</v>
      </c>
      <c r="E73" s="19">
        <v>6.1313</v>
      </c>
      <c r="F73" s="19">
        <v>6.0893</v>
      </c>
      <c r="G73" s="19">
        <v>6.1403</v>
      </c>
      <c r="H73" s="19">
        <v>6.0318</v>
      </c>
      <c r="I73" s="19">
        <v>6.1197</v>
      </c>
      <c r="J73" s="19">
        <v>6.1937</v>
      </c>
      <c r="K73" s="19">
        <v>6.248</v>
      </c>
      <c r="L73" s="19">
        <v>6.2026</v>
      </c>
      <c r="M73" s="19">
        <v>6.2663</v>
      </c>
      <c r="N73" s="19">
        <v>6.149</v>
      </c>
      <c r="O73" s="19">
        <v>6.1305</v>
      </c>
      <c r="P73" s="19">
        <v>6.147</v>
      </c>
      <c r="Q73" s="19">
        <v>5.987</v>
      </c>
      <c r="R73" s="19">
        <v>6.0093</v>
      </c>
      <c r="S73" s="19">
        <v>6.0379</v>
      </c>
      <c r="T73" s="19">
        <v>6.2434</v>
      </c>
      <c r="U73" s="19">
        <v>6.5317</v>
      </c>
      <c r="V73" s="19">
        <v>6.5453</v>
      </c>
      <c r="W73" s="19">
        <v>6.6738</v>
      </c>
      <c r="X73" s="19">
        <v>6.728</v>
      </c>
      <c r="Y73" s="19">
        <v>6.8876</v>
      </c>
      <c r="Z73" s="19">
        <v>7.434</v>
      </c>
      <c r="AA73" s="19">
        <v>7.1677</v>
      </c>
      <c r="AB73" s="19">
        <v>7.094</v>
      </c>
      <c r="AC73" s="19">
        <v>7.2225</v>
      </c>
      <c r="AD73" s="19">
        <v>7.0122</v>
      </c>
      <c r="AE73" s="19">
        <v>6.8744</v>
      </c>
      <c r="AF73" s="19">
        <v>6.8153</v>
      </c>
      <c r="AG73" s="19">
        <v>6.7843</v>
      </c>
      <c r="AH73" s="19">
        <v>6.9832</v>
      </c>
      <c r="AI73" s="19">
        <v>7.1942</v>
      </c>
      <c r="AJ73" s="19">
        <v>7.22</v>
      </c>
      <c r="AK73" s="19">
        <v>7.3918</v>
      </c>
      <c r="AL73" s="19">
        <v>7.3861</v>
      </c>
      <c r="AM73" s="19">
        <v>7.6056</v>
      </c>
      <c r="AN73" s="19">
        <v>7.7204</v>
      </c>
      <c r="AO73" s="19">
        <v>7.8041</v>
      </c>
      <c r="AP73" s="19">
        <v>7.4844</v>
      </c>
      <c r="AQ73" s="19">
        <v>7.5339</v>
      </c>
      <c r="AR73" s="19">
        <v>7.413</v>
      </c>
      <c r="AS73" s="19">
        <v>7.3749</v>
      </c>
      <c r="AT73" s="19">
        <v>7.2115</v>
      </c>
      <c r="AU73" s="19">
        <v>7.2782</v>
      </c>
      <c r="AV73" s="19">
        <v>7.1658</v>
      </c>
      <c r="AW73" s="19">
        <v>7.1264</v>
      </c>
      <c r="AX73" s="19">
        <v>7.0486</v>
      </c>
      <c r="AY73" s="19">
        <v>6.985</v>
      </c>
      <c r="AZ73" s="19">
        <v>7.0476</v>
      </c>
    </row>
    <row r="75" spans="1:51" s="7" customFormat="1" ht="12.75">
      <c r="A75" s="4"/>
      <c r="B75" s="1">
        <v>39087</v>
      </c>
      <c r="C75" s="1">
        <v>39094</v>
      </c>
      <c r="D75" s="1">
        <v>39101</v>
      </c>
      <c r="E75" s="1">
        <v>39108</v>
      </c>
      <c r="F75" s="1">
        <v>39115</v>
      </c>
      <c r="G75" s="1">
        <v>39122</v>
      </c>
      <c r="H75" s="1">
        <v>39129</v>
      </c>
      <c r="I75" s="1">
        <v>39136</v>
      </c>
      <c r="J75" s="1">
        <v>39143</v>
      </c>
      <c r="K75" s="1">
        <v>39150</v>
      </c>
      <c r="L75" s="1">
        <v>39157</v>
      </c>
      <c r="M75" s="1">
        <v>39164</v>
      </c>
      <c r="N75" s="1">
        <v>39171</v>
      </c>
      <c r="O75" s="1">
        <v>39177</v>
      </c>
      <c r="P75" s="1">
        <v>39185</v>
      </c>
      <c r="Q75" s="1">
        <v>39192</v>
      </c>
      <c r="R75" s="1">
        <v>39199</v>
      </c>
      <c r="S75" s="1">
        <v>39206</v>
      </c>
      <c r="T75" s="1">
        <v>39213</v>
      </c>
      <c r="U75" s="1">
        <v>39220</v>
      </c>
      <c r="V75" s="1">
        <v>39227</v>
      </c>
      <c r="W75" s="1">
        <v>39234</v>
      </c>
      <c r="X75" s="1">
        <v>39241</v>
      </c>
      <c r="Y75" s="1">
        <v>39248</v>
      </c>
      <c r="Z75" s="1">
        <v>39255</v>
      </c>
      <c r="AA75" s="1">
        <v>39262</v>
      </c>
      <c r="AB75" s="1">
        <v>39269</v>
      </c>
      <c r="AC75" s="1">
        <v>39276</v>
      </c>
      <c r="AD75" s="1">
        <v>39283</v>
      </c>
      <c r="AE75" s="1">
        <v>39290</v>
      </c>
      <c r="AF75" s="1">
        <v>39297</v>
      </c>
      <c r="AG75" s="1">
        <v>39304</v>
      </c>
      <c r="AH75" s="1">
        <v>39311</v>
      </c>
      <c r="AI75" s="1">
        <v>39318</v>
      </c>
      <c r="AJ75" s="1">
        <v>39325</v>
      </c>
      <c r="AK75" s="1">
        <v>39332</v>
      </c>
      <c r="AL75" s="1">
        <v>39339</v>
      </c>
      <c r="AM75" s="1">
        <v>39346</v>
      </c>
      <c r="AN75" s="1">
        <v>39353</v>
      </c>
      <c r="AO75" s="1">
        <v>39360</v>
      </c>
      <c r="AP75" s="1">
        <v>39367</v>
      </c>
      <c r="AQ75" s="1">
        <v>39374</v>
      </c>
      <c r="AR75" s="1">
        <v>39381</v>
      </c>
      <c r="AS75" s="1">
        <v>39388</v>
      </c>
      <c r="AT75" s="1">
        <v>39395</v>
      </c>
      <c r="AU75" s="1">
        <v>39402</v>
      </c>
      <c r="AV75" s="1">
        <v>39409</v>
      </c>
      <c r="AW75" s="1">
        <v>39416</v>
      </c>
      <c r="AX75" s="1">
        <v>39423</v>
      </c>
      <c r="AY75" s="1">
        <v>39430</v>
      </c>
    </row>
    <row r="76" spans="1:51" ht="12.75">
      <c r="A76" s="8" t="s">
        <v>1</v>
      </c>
      <c r="B76" s="9">
        <v>161.88</v>
      </c>
      <c r="C76" s="9">
        <v>172.59</v>
      </c>
      <c r="D76" s="9">
        <v>177.39</v>
      </c>
      <c r="E76" s="9">
        <v>174.76</v>
      </c>
      <c r="F76" s="9">
        <v>174.99</v>
      </c>
      <c r="G76" s="9">
        <v>178.02</v>
      </c>
      <c r="H76" s="9">
        <v>180.31</v>
      </c>
      <c r="I76" s="9">
        <v>185.11</v>
      </c>
      <c r="J76" s="9">
        <v>174.6</v>
      </c>
      <c r="K76" s="9">
        <v>178.1</v>
      </c>
      <c r="L76" s="9">
        <v>170.43</v>
      </c>
      <c r="M76" s="9">
        <v>170.94</v>
      </c>
      <c r="N76" s="9">
        <v>157.04</v>
      </c>
      <c r="O76" s="9">
        <v>155.7</v>
      </c>
      <c r="P76" s="9">
        <v>156.69</v>
      </c>
      <c r="Q76" s="9">
        <v>155.86</v>
      </c>
      <c r="R76" s="9">
        <v>156.57</v>
      </c>
      <c r="S76" s="9">
        <v>166.96</v>
      </c>
      <c r="T76" s="9">
        <v>158.54</v>
      </c>
      <c r="U76" s="9">
        <v>161.88</v>
      </c>
      <c r="V76" s="9">
        <v>165.15</v>
      </c>
      <c r="W76" s="9">
        <v>171.09</v>
      </c>
      <c r="X76" s="9">
        <v>166.53</v>
      </c>
      <c r="Y76" s="9">
        <v>181.489</v>
      </c>
      <c r="Z76" s="9">
        <v>161.17</v>
      </c>
      <c r="AA76" s="9">
        <v>148.97</v>
      </c>
      <c r="AB76" s="9">
        <v>153.3</v>
      </c>
      <c r="AC76" s="9">
        <v>156.13</v>
      </c>
      <c r="AD76" s="9">
        <v>141.8</v>
      </c>
      <c r="AE76" s="9">
        <v>145.66</v>
      </c>
      <c r="AF76" s="9">
        <v>148.97</v>
      </c>
      <c r="AG76" s="9">
        <v>153.73</v>
      </c>
      <c r="AH76" s="9">
        <v>153.5</v>
      </c>
      <c r="AI76" s="9">
        <v>157.43</v>
      </c>
      <c r="AJ76" s="9">
        <v>156.1</v>
      </c>
      <c r="AK76" s="9">
        <v>159.99</v>
      </c>
      <c r="AL76" s="9">
        <v>160.62</v>
      </c>
      <c r="AM76" s="9">
        <v>172</v>
      </c>
      <c r="AN76" s="9">
        <v>170.27</v>
      </c>
      <c r="AO76" s="9">
        <v>159.52</v>
      </c>
      <c r="AP76" s="9">
        <v>163.77</v>
      </c>
      <c r="AQ76" s="9">
        <v>170.94</v>
      </c>
      <c r="AR76" s="9">
        <v>171.06</v>
      </c>
      <c r="AS76" s="9">
        <v>172.04</v>
      </c>
      <c r="AT76" s="9">
        <v>176.21</v>
      </c>
      <c r="AU76" s="9">
        <v>174.17</v>
      </c>
      <c r="AV76" s="9">
        <v>174.6</v>
      </c>
      <c r="AW76" s="9">
        <v>171.8</v>
      </c>
      <c r="AX76" s="9">
        <v>169.44</v>
      </c>
      <c r="AY76" s="9">
        <v>183.53</v>
      </c>
    </row>
    <row r="77" spans="1:51" ht="12.75">
      <c r="A77" s="11" t="s">
        <v>2</v>
      </c>
      <c r="B77" s="12">
        <v>49</v>
      </c>
      <c r="C77" s="12">
        <v>49</v>
      </c>
      <c r="D77" s="12">
        <v>51</v>
      </c>
      <c r="E77" s="12">
        <v>51</v>
      </c>
      <c r="F77" s="12">
        <v>51</v>
      </c>
      <c r="G77" s="12">
        <v>53</v>
      </c>
      <c r="H77" s="12">
        <v>49</v>
      </c>
      <c r="I77" s="12">
        <v>48</v>
      </c>
      <c r="J77" s="12">
        <v>50</v>
      </c>
      <c r="K77" s="12">
        <v>50</v>
      </c>
      <c r="L77" s="12">
        <v>51</v>
      </c>
      <c r="M77" s="12">
        <v>55</v>
      </c>
      <c r="N77" s="12">
        <v>55</v>
      </c>
      <c r="O77" s="12">
        <v>55</v>
      </c>
      <c r="P77" s="12">
        <v>53</v>
      </c>
      <c r="Q77" s="12">
        <v>58</v>
      </c>
      <c r="R77" s="12">
        <v>58</v>
      </c>
      <c r="S77" s="12">
        <v>61</v>
      </c>
      <c r="T77" s="12">
        <v>71</v>
      </c>
      <c r="U77" s="12">
        <v>74</v>
      </c>
      <c r="V77" s="12">
        <v>77</v>
      </c>
      <c r="W77" s="12">
        <v>77</v>
      </c>
      <c r="X77" s="12">
        <v>70</v>
      </c>
      <c r="Y77" s="12">
        <v>67</v>
      </c>
      <c r="Z77" s="12">
        <v>64</v>
      </c>
      <c r="AA77" s="12">
        <v>67</v>
      </c>
      <c r="AB77" s="12">
        <v>66</v>
      </c>
      <c r="AC77" s="12">
        <v>67</v>
      </c>
      <c r="AD77" s="12">
        <v>76</v>
      </c>
      <c r="AE77" s="12">
        <v>84</v>
      </c>
      <c r="AF77" s="12">
        <v>87</v>
      </c>
      <c r="AG77" s="12">
        <v>85</v>
      </c>
      <c r="AH77" s="12">
        <v>91</v>
      </c>
      <c r="AI77" s="12">
        <v>85</v>
      </c>
      <c r="AJ77" s="12">
        <v>81</v>
      </c>
      <c r="AK77" s="12">
        <v>91</v>
      </c>
      <c r="AL77" s="12">
        <v>92</v>
      </c>
      <c r="AM77" s="12">
        <v>89</v>
      </c>
      <c r="AN77" s="12">
        <v>88</v>
      </c>
      <c r="AO77" s="12">
        <v>88</v>
      </c>
      <c r="AP77" s="12">
        <v>88</v>
      </c>
      <c r="AQ77" s="12">
        <v>93</v>
      </c>
      <c r="AR77" s="12">
        <v>98</v>
      </c>
      <c r="AS77" s="12">
        <v>102</v>
      </c>
      <c r="AT77" s="12">
        <v>103</v>
      </c>
      <c r="AU77" s="12">
        <v>102</v>
      </c>
      <c r="AV77" s="12">
        <v>108</v>
      </c>
      <c r="AW77" s="12">
        <v>105</v>
      </c>
      <c r="AX77" s="12">
        <v>104</v>
      </c>
      <c r="AY77" s="12">
        <v>104</v>
      </c>
    </row>
    <row r="78" spans="1:51" ht="12.75">
      <c r="A78" s="13" t="s">
        <v>3</v>
      </c>
      <c r="B78" s="12">
        <v>0.49</v>
      </c>
      <c r="C78" s="12">
        <v>0.52</v>
      </c>
      <c r="D78" s="12">
        <v>0.53</v>
      </c>
      <c r="E78" s="12">
        <v>0.52</v>
      </c>
      <c r="F78" s="12">
        <v>0.52</v>
      </c>
      <c r="G78" s="12">
        <v>0.53</v>
      </c>
      <c r="H78" s="12">
        <v>0.54</v>
      </c>
      <c r="I78" s="12">
        <v>0.56</v>
      </c>
      <c r="J78" s="12">
        <v>0.52</v>
      </c>
      <c r="K78" s="12">
        <v>0.53</v>
      </c>
      <c r="L78" s="12">
        <v>0.51</v>
      </c>
      <c r="M78" s="12">
        <v>0.51</v>
      </c>
      <c r="N78" s="12">
        <v>0.47</v>
      </c>
      <c r="O78" s="12">
        <v>0.47</v>
      </c>
      <c r="P78" s="12">
        <v>0.47</v>
      </c>
      <c r="Q78" s="12">
        <v>0.47</v>
      </c>
      <c r="R78" s="12">
        <v>0.47</v>
      </c>
      <c r="S78" s="12">
        <v>0.5</v>
      </c>
      <c r="T78" s="12">
        <v>0.48</v>
      </c>
      <c r="U78" s="12">
        <v>0.49</v>
      </c>
      <c r="V78" s="12">
        <v>0.5</v>
      </c>
      <c r="W78" s="12">
        <v>0.51</v>
      </c>
      <c r="X78" s="12">
        <v>0.5</v>
      </c>
      <c r="Y78" s="12">
        <v>0.54</v>
      </c>
      <c r="Z78" s="12">
        <v>0.48</v>
      </c>
      <c r="AA78" s="12">
        <v>0.45</v>
      </c>
      <c r="AB78" s="12">
        <v>0.46</v>
      </c>
      <c r="AC78" s="12">
        <v>0.47</v>
      </c>
      <c r="AD78" s="12">
        <v>0.43</v>
      </c>
      <c r="AE78" s="12">
        <v>0.44</v>
      </c>
      <c r="AF78" s="12">
        <v>0.45</v>
      </c>
      <c r="AG78" s="12">
        <v>0.46</v>
      </c>
      <c r="AH78" s="12">
        <v>0.46</v>
      </c>
      <c r="AI78" s="12">
        <v>0.47</v>
      </c>
      <c r="AJ78" s="12">
        <v>0.47</v>
      </c>
      <c r="AK78" s="12">
        <v>0.48</v>
      </c>
      <c r="AL78" s="12">
        <v>0.48</v>
      </c>
      <c r="AM78" s="12">
        <v>0.52</v>
      </c>
      <c r="AN78" s="12">
        <v>0.51</v>
      </c>
      <c r="AO78" s="12">
        <v>0.48</v>
      </c>
      <c r="AP78" s="12">
        <v>0.49</v>
      </c>
      <c r="AQ78" s="12">
        <v>0.51</v>
      </c>
      <c r="AR78" s="12">
        <v>0.51</v>
      </c>
      <c r="AS78" s="12">
        <v>0.52</v>
      </c>
      <c r="AT78" s="12">
        <v>0.53</v>
      </c>
      <c r="AU78" s="12">
        <v>0.52</v>
      </c>
      <c r="AV78" s="12">
        <v>0.52</v>
      </c>
      <c r="AW78" s="12">
        <v>0.52</v>
      </c>
      <c r="AX78" s="12">
        <v>0.51</v>
      </c>
      <c r="AY78" s="12">
        <v>0.55</v>
      </c>
    </row>
    <row r="79" spans="1:51" s="24" customFormat="1" ht="12.75">
      <c r="A79" s="14" t="s">
        <v>4</v>
      </c>
      <c r="B79" s="12">
        <f aca="true" t="shared" si="33" ref="B79:J79">SUM(B76:B78)</f>
        <v>211.37</v>
      </c>
      <c r="C79" s="12">
        <f t="shared" si="33"/>
        <v>222.11</v>
      </c>
      <c r="D79" s="12">
        <f t="shared" si="33"/>
        <v>228.92</v>
      </c>
      <c r="E79" s="12">
        <f t="shared" si="33"/>
        <v>226.28</v>
      </c>
      <c r="F79" s="12">
        <f t="shared" si="33"/>
        <v>226.51000000000002</v>
      </c>
      <c r="G79" s="12">
        <f t="shared" si="33"/>
        <v>231.55</v>
      </c>
      <c r="H79" s="12">
        <f t="shared" si="33"/>
        <v>229.85</v>
      </c>
      <c r="I79" s="12">
        <f t="shared" si="33"/>
        <v>233.67000000000002</v>
      </c>
      <c r="J79" s="12">
        <f t="shared" si="33"/>
        <v>225.12</v>
      </c>
      <c r="K79" s="12">
        <f aca="true" t="shared" si="34" ref="K79:Z79">SUM(K76:K78)</f>
        <v>228.63</v>
      </c>
      <c r="L79" s="12">
        <f t="shared" si="34"/>
        <v>221.94</v>
      </c>
      <c r="M79" s="12">
        <f t="shared" si="34"/>
        <v>226.45</v>
      </c>
      <c r="N79" s="12">
        <f t="shared" si="34"/>
        <v>212.51</v>
      </c>
      <c r="O79" s="12">
        <f t="shared" si="34"/>
        <v>211.17</v>
      </c>
      <c r="P79" s="12">
        <f t="shared" si="34"/>
        <v>210.16</v>
      </c>
      <c r="Q79" s="12">
        <f t="shared" si="34"/>
        <v>214.33</v>
      </c>
      <c r="R79" s="12">
        <f t="shared" si="34"/>
        <v>215.04</v>
      </c>
      <c r="S79" s="12">
        <f t="shared" si="34"/>
        <v>228.46</v>
      </c>
      <c r="T79" s="12">
        <f t="shared" si="34"/>
        <v>230.01999999999998</v>
      </c>
      <c r="U79" s="12">
        <f t="shared" si="34"/>
        <v>236.37</v>
      </c>
      <c r="V79" s="12">
        <f t="shared" si="34"/>
        <v>242.65</v>
      </c>
      <c r="W79" s="12">
        <f t="shared" si="34"/>
        <v>248.6</v>
      </c>
      <c r="X79" s="12">
        <f t="shared" si="34"/>
        <v>237.03</v>
      </c>
      <c r="Y79" s="12">
        <f>SUM(Y76:Y78)</f>
        <v>249.029</v>
      </c>
      <c r="Z79" s="12">
        <f t="shared" si="34"/>
        <v>225.64999999999998</v>
      </c>
      <c r="AA79" s="12">
        <f aca="true" t="shared" si="35" ref="AA79:AH79">SUM(AA76:AA78)</f>
        <v>216.42</v>
      </c>
      <c r="AB79" s="12">
        <f t="shared" si="35"/>
        <v>219.76000000000002</v>
      </c>
      <c r="AC79" s="12">
        <f t="shared" si="35"/>
        <v>223.6</v>
      </c>
      <c r="AD79" s="12">
        <f t="shared" si="35"/>
        <v>218.23000000000002</v>
      </c>
      <c r="AE79" s="12">
        <f t="shared" si="35"/>
        <v>230.1</v>
      </c>
      <c r="AF79" s="12">
        <f t="shared" si="35"/>
        <v>236.42</v>
      </c>
      <c r="AG79" s="12">
        <f t="shared" si="35"/>
        <v>239.19</v>
      </c>
      <c r="AH79" s="12">
        <f t="shared" si="35"/>
        <v>244.96</v>
      </c>
      <c r="AI79" s="12">
        <f aca="true" t="shared" si="36" ref="AI79:AO79">SUM(AI76:AI78)</f>
        <v>242.9</v>
      </c>
      <c r="AJ79" s="12">
        <f t="shared" si="36"/>
        <v>237.57</v>
      </c>
      <c r="AK79" s="12">
        <f t="shared" si="36"/>
        <v>251.47</v>
      </c>
      <c r="AL79" s="12">
        <f t="shared" si="36"/>
        <v>253.1</v>
      </c>
      <c r="AM79" s="12">
        <f t="shared" si="36"/>
        <v>261.52</v>
      </c>
      <c r="AN79" s="12">
        <f t="shared" si="36"/>
        <v>258.78</v>
      </c>
      <c r="AO79" s="12">
        <f t="shared" si="36"/>
        <v>248</v>
      </c>
      <c r="AP79" s="12">
        <f>SUM(AP76:AP78)</f>
        <v>252.26000000000002</v>
      </c>
      <c r="AQ79" s="12">
        <f>SUM(AQ76:AQ78)</f>
        <v>264.45</v>
      </c>
      <c r="AR79" s="12">
        <f>SUM(AR76:AR78)</f>
        <v>269.57</v>
      </c>
      <c r="AS79" s="12">
        <f>SUM(AS76:AS78)</f>
        <v>274.55999999999995</v>
      </c>
      <c r="AT79" s="12">
        <v>279.74</v>
      </c>
      <c r="AU79" s="12">
        <v>276.69</v>
      </c>
      <c r="AV79" s="12">
        <v>283.12</v>
      </c>
      <c r="AW79" s="12">
        <v>277.32</v>
      </c>
      <c r="AX79" s="12">
        <v>273.95</v>
      </c>
      <c r="AY79" s="12">
        <v>288.08</v>
      </c>
    </row>
    <row r="80" spans="1:51" s="24" customFormat="1" ht="12.75">
      <c r="A80" s="13" t="s">
        <v>5</v>
      </c>
      <c r="B80" s="12">
        <f aca="true" t="shared" si="37" ref="B80:J80">SUM(B79)*B85</f>
        <v>1525.288194</v>
      </c>
      <c r="C80" s="12">
        <f t="shared" si="37"/>
        <v>1602.8346040000001</v>
      </c>
      <c r="D80" s="12">
        <f t="shared" si="37"/>
        <v>1634.0309599999998</v>
      </c>
      <c r="E80" s="12">
        <f t="shared" si="37"/>
        <v>1646.7527</v>
      </c>
      <c r="F80" s="12">
        <f t="shared" si="37"/>
        <v>1629.603544</v>
      </c>
      <c r="G80" s="12">
        <f t="shared" si="37"/>
        <v>1655.466725</v>
      </c>
      <c r="H80" s="12">
        <f t="shared" si="37"/>
        <v>1646.59943</v>
      </c>
      <c r="I80" s="12">
        <f t="shared" si="37"/>
        <v>1654.4303340000001</v>
      </c>
      <c r="J80" s="12">
        <f t="shared" si="37"/>
        <v>1650.489792</v>
      </c>
      <c r="K80" s="12">
        <f aca="true" t="shared" si="38" ref="K80:Z80">SUM(K79)*K85</f>
        <v>1672.977162</v>
      </c>
      <c r="L80" s="12">
        <f t="shared" si="38"/>
        <v>1660.244364</v>
      </c>
      <c r="M80" s="12">
        <f t="shared" si="38"/>
        <v>1635.37661</v>
      </c>
      <c r="N80" s="12">
        <f t="shared" si="38"/>
        <v>1550.579215</v>
      </c>
      <c r="O80" s="12">
        <f t="shared" si="38"/>
        <v>1505.050824</v>
      </c>
      <c r="P80" s="12">
        <f t="shared" si="38"/>
        <v>1512.374408</v>
      </c>
      <c r="Q80" s="12">
        <f t="shared" si="38"/>
        <v>1505.9254460000002</v>
      </c>
      <c r="R80" s="12">
        <f t="shared" si="38"/>
        <v>1516.032</v>
      </c>
      <c r="S80" s="12">
        <f t="shared" si="38"/>
        <v>1584.1187940000002</v>
      </c>
      <c r="T80" s="12">
        <f t="shared" si="38"/>
        <v>1604.1134759999998</v>
      </c>
      <c r="U80" s="12">
        <f t="shared" si="38"/>
        <v>1662.9338610000002</v>
      </c>
      <c r="V80" s="12">
        <f t="shared" si="38"/>
        <v>1723.906925</v>
      </c>
      <c r="W80" s="12">
        <f t="shared" si="38"/>
        <v>1760.63492</v>
      </c>
      <c r="X80" s="12">
        <f t="shared" si="38"/>
        <v>1720.9326119999998</v>
      </c>
      <c r="Y80" s="12">
        <v>1773.99</v>
      </c>
      <c r="Z80" s="12">
        <f t="shared" si="38"/>
        <v>1607.8239449999999</v>
      </c>
      <c r="AA80" s="12">
        <f aca="true" t="shared" si="39" ref="AA80:AH80">SUM(AA79)*AA85</f>
        <v>1524.592332</v>
      </c>
      <c r="AB80" s="12">
        <f t="shared" si="39"/>
        <v>1537.726648</v>
      </c>
      <c r="AC80" s="12">
        <f t="shared" si="39"/>
        <v>1560.8845199999998</v>
      </c>
      <c r="AD80" s="12">
        <f t="shared" si="39"/>
        <v>1502.753603</v>
      </c>
      <c r="AE80" s="12">
        <f t="shared" si="39"/>
        <v>1638.35802</v>
      </c>
      <c r="AF80" s="12">
        <f t="shared" si="39"/>
        <v>1674.1373039999999</v>
      </c>
      <c r="AG80" s="12">
        <f t="shared" si="39"/>
        <v>1718.556231</v>
      </c>
      <c r="AH80" s="12">
        <f t="shared" si="39"/>
        <v>1810.940288</v>
      </c>
      <c r="AI80" s="12">
        <f aca="true" t="shared" si="40" ref="AI80:AO80">SUM(AI79)*AI85</f>
        <v>1759.61618</v>
      </c>
      <c r="AJ80" s="12">
        <f t="shared" si="40"/>
        <v>1701.975237</v>
      </c>
      <c r="AK80" s="12">
        <f t="shared" si="40"/>
        <v>1820.9948579999998</v>
      </c>
      <c r="AL80" s="12">
        <f t="shared" si="40"/>
        <v>1813.23371</v>
      </c>
      <c r="AM80" s="12">
        <f t="shared" si="40"/>
        <v>1830.561544</v>
      </c>
      <c r="AN80" s="12">
        <f t="shared" si="40"/>
        <v>1781.0274719999998</v>
      </c>
      <c r="AO80" s="12">
        <f t="shared" si="40"/>
        <v>1692.6248</v>
      </c>
      <c r="AP80" s="12">
        <v>1704.72</v>
      </c>
      <c r="AQ80" s="12">
        <v>1797.26</v>
      </c>
      <c r="AR80" s="12">
        <v>1749.67</v>
      </c>
      <c r="AS80" s="12">
        <v>1806.58</v>
      </c>
      <c r="AT80" s="12">
        <v>1856.77</v>
      </c>
      <c r="AU80" s="12">
        <v>1849.92</v>
      </c>
      <c r="AV80" s="12">
        <v>1929.94</v>
      </c>
      <c r="AW80" s="12">
        <v>1885.14</v>
      </c>
      <c r="AX80" s="12">
        <v>1835.88</v>
      </c>
      <c r="AY80" s="12">
        <v>1980.55</v>
      </c>
    </row>
    <row r="81" spans="1:51" s="24" customFormat="1" ht="12.75">
      <c r="A81" s="13" t="s">
        <v>7</v>
      </c>
      <c r="B81" s="12">
        <v>15.67</v>
      </c>
      <c r="C81" s="12">
        <v>16.47</v>
      </c>
      <c r="D81" s="12">
        <v>16.79</v>
      </c>
      <c r="E81" s="12">
        <v>16.92</v>
      </c>
      <c r="F81" s="12">
        <v>16.74</v>
      </c>
      <c r="G81" s="12">
        <v>17.01</v>
      </c>
      <c r="H81" s="12">
        <v>16.92</v>
      </c>
      <c r="I81" s="12">
        <v>17</v>
      </c>
      <c r="J81" s="12">
        <v>16.96</v>
      </c>
      <c r="K81" s="12">
        <v>17.19</v>
      </c>
      <c r="L81" s="12">
        <v>17.06</v>
      </c>
      <c r="M81" s="12">
        <v>16.8</v>
      </c>
      <c r="N81" s="12">
        <v>15.93</v>
      </c>
      <c r="O81" s="12">
        <v>15.46</v>
      </c>
      <c r="P81" s="12">
        <v>15.54</v>
      </c>
      <c r="Q81" s="12">
        <v>15.47</v>
      </c>
      <c r="R81" s="12">
        <v>15.58</v>
      </c>
      <c r="S81" s="12">
        <v>16.28</v>
      </c>
      <c r="T81" s="12">
        <v>16.48</v>
      </c>
      <c r="U81" s="12">
        <v>17.08</v>
      </c>
      <c r="V81" s="12">
        <v>17.71</v>
      </c>
      <c r="W81" s="12">
        <v>18.09</v>
      </c>
      <c r="X81" s="12">
        <v>18.39</v>
      </c>
      <c r="Y81" s="12">
        <v>18.95</v>
      </c>
      <c r="Z81" s="12">
        <v>17.18</v>
      </c>
      <c r="AA81" s="12">
        <v>16.29</v>
      </c>
      <c r="AB81" s="12">
        <v>16.43</v>
      </c>
      <c r="AC81" s="12">
        <v>16.68</v>
      </c>
      <c r="AD81" s="12">
        <v>16.06</v>
      </c>
      <c r="AE81" s="12">
        <v>17.51</v>
      </c>
      <c r="AF81" s="12">
        <v>17.89</v>
      </c>
      <c r="AG81" s="12">
        <v>18.36</v>
      </c>
      <c r="AH81" s="12">
        <v>20.09</v>
      </c>
      <c r="AI81" s="12">
        <v>19.52</v>
      </c>
      <c r="AJ81" s="12">
        <v>18.88</v>
      </c>
      <c r="AK81" s="12">
        <v>20.21</v>
      </c>
      <c r="AL81" s="12">
        <v>20.12</v>
      </c>
      <c r="AM81" s="12">
        <v>20.31</v>
      </c>
      <c r="AN81" s="12">
        <v>19.76</v>
      </c>
      <c r="AO81" s="12">
        <v>18.78</v>
      </c>
      <c r="AP81" s="12">
        <v>19.62</v>
      </c>
      <c r="AQ81" s="12">
        <v>20.68</v>
      </c>
      <c r="AR81" s="12">
        <v>20.13</v>
      </c>
      <c r="AS81" s="12">
        <v>20.79</v>
      </c>
      <c r="AT81" s="12">
        <v>21.37</v>
      </c>
      <c r="AU81" s="12">
        <v>21.29</v>
      </c>
      <c r="AV81" s="12">
        <v>22.21</v>
      </c>
      <c r="AW81" s="12">
        <v>21.69</v>
      </c>
      <c r="AX81" s="12">
        <v>21.88</v>
      </c>
      <c r="AY81" s="12">
        <v>23.6</v>
      </c>
    </row>
    <row r="82" spans="1:51" s="24" customFormat="1" ht="26.25">
      <c r="A82" s="15" t="s">
        <v>10</v>
      </c>
      <c r="B82" s="12">
        <v>110</v>
      </c>
      <c r="C82" s="12">
        <v>110</v>
      </c>
      <c r="D82" s="12">
        <v>110</v>
      </c>
      <c r="E82" s="12">
        <v>110</v>
      </c>
      <c r="F82" s="12">
        <v>110</v>
      </c>
      <c r="G82" s="12">
        <v>110</v>
      </c>
      <c r="H82" s="12">
        <v>110</v>
      </c>
      <c r="I82" s="12">
        <v>110</v>
      </c>
      <c r="J82" s="12">
        <v>110</v>
      </c>
      <c r="K82" s="12">
        <v>110</v>
      </c>
      <c r="L82" s="12">
        <v>110</v>
      </c>
      <c r="M82" s="12">
        <v>110</v>
      </c>
      <c r="N82" s="12">
        <v>110</v>
      </c>
      <c r="O82" s="12">
        <v>110</v>
      </c>
      <c r="P82" s="12">
        <v>110</v>
      </c>
      <c r="Q82" s="12">
        <v>110</v>
      </c>
      <c r="R82" s="12">
        <v>110</v>
      </c>
      <c r="S82" s="12">
        <v>110</v>
      </c>
      <c r="T82" s="12">
        <v>110</v>
      </c>
      <c r="U82" s="12">
        <v>110</v>
      </c>
      <c r="V82" s="12">
        <v>110</v>
      </c>
      <c r="W82" s="12">
        <v>110</v>
      </c>
      <c r="X82" s="12">
        <v>110</v>
      </c>
      <c r="Y82" s="12">
        <v>110</v>
      </c>
      <c r="Z82" s="12">
        <v>110</v>
      </c>
      <c r="AA82" s="12">
        <v>110</v>
      </c>
      <c r="AB82" s="12">
        <v>110</v>
      </c>
      <c r="AC82" s="12">
        <v>110</v>
      </c>
      <c r="AD82" s="12">
        <v>110</v>
      </c>
      <c r="AE82" s="12">
        <v>110</v>
      </c>
      <c r="AF82" s="12">
        <v>110</v>
      </c>
      <c r="AG82" s="12">
        <v>110</v>
      </c>
      <c r="AH82" s="12">
        <v>110</v>
      </c>
      <c r="AI82" s="12">
        <v>110</v>
      </c>
      <c r="AJ82" s="12">
        <v>110</v>
      </c>
      <c r="AK82" s="12">
        <v>110</v>
      </c>
      <c r="AL82" s="12">
        <v>110</v>
      </c>
      <c r="AM82" s="12">
        <v>110</v>
      </c>
      <c r="AN82" s="12">
        <v>110</v>
      </c>
      <c r="AO82" s="12">
        <v>110</v>
      </c>
      <c r="AP82" s="12">
        <v>110</v>
      </c>
      <c r="AQ82" s="12">
        <v>110</v>
      </c>
      <c r="AR82" s="12">
        <v>110</v>
      </c>
      <c r="AS82" s="12">
        <v>110</v>
      </c>
      <c r="AT82" s="12">
        <v>110</v>
      </c>
      <c r="AU82" s="12">
        <v>110</v>
      </c>
      <c r="AV82" s="12">
        <v>110</v>
      </c>
      <c r="AW82" s="12">
        <v>110</v>
      </c>
      <c r="AX82" s="12">
        <v>110</v>
      </c>
      <c r="AY82" s="12">
        <v>110</v>
      </c>
    </row>
    <row r="83" spans="1:51" s="24" customFormat="1" ht="12.75">
      <c r="A83" s="14" t="s">
        <v>8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</row>
    <row r="84" spans="1:51" s="25" customFormat="1" ht="12.75">
      <c r="A84" s="16" t="s">
        <v>11</v>
      </c>
      <c r="B84" s="17">
        <f aca="true" t="shared" si="41" ref="B84:J84">SUM(B80:B83)</f>
        <v>1650.958194</v>
      </c>
      <c r="C84" s="17">
        <f t="shared" si="41"/>
        <v>1729.3046040000002</v>
      </c>
      <c r="D84" s="17">
        <f t="shared" si="41"/>
        <v>1760.8209599999998</v>
      </c>
      <c r="E84" s="17">
        <f t="shared" si="41"/>
        <v>1773.6727</v>
      </c>
      <c r="F84" s="17">
        <f t="shared" si="41"/>
        <v>1756.343544</v>
      </c>
      <c r="G84" s="17">
        <f t="shared" si="41"/>
        <v>1782.476725</v>
      </c>
      <c r="H84" s="17">
        <f t="shared" si="41"/>
        <v>1773.51943</v>
      </c>
      <c r="I84" s="17">
        <f t="shared" si="41"/>
        <v>1781.4303340000001</v>
      </c>
      <c r="J84" s="17">
        <f t="shared" si="41"/>
        <v>1777.4497920000001</v>
      </c>
      <c r="K84" s="17">
        <f aca="true" t="shared" si="42" ref="K84:Z84">SUM(K80:K83)</f>
        <v>1800.167162</v>
      </c>
      <c r="L84" s="17">
        <f t="shared" si="42"/>
        <v>1787.3043639999999</v>
      </c>
      <c r="M84" s="17">
        <f t="shared" si="42"/>
        <v>1762.17661</v>
      </c>
      <c r="N84" s="17">
        <f t="shared" si="42"/>
        <v>1676.509215</v>
      </c>
      <c r="O84" s="17">
        <f t="shared" si="42"/>
        <v>1630.510824</v>
      </c>
      <c r="P84" s="17">
        <f t="shared" si="42"/>
        <v>1637.9144079999999</v>
      </c>
      <c r="Q84" s="17">
        <f t="shared" si="42"/>
        <v>1631.3954460000002</v>
      </c>
      <c r="R84" s="17">
        <f t="shared" si="42"/>
        <v>1641.6119999999999</v>
      </c>
      <c r="S84" s="17">
        <f t="shared" si="42"/>
        <v>1710.3987940000002</v>
      </c>
      <c r="T84" s="17">
        <f t="shared" si="42"/>
        <v>1730.5934759999998</v>
      </c>
      <c r="U84" s="17">
        <f t="shared" si="42"/>
        <v>1790.0138610000001</v>
      </c>
      <c r="V84" s="17">
        <f t="shared" si="42"/>
        <v>1851.616925</v>
      </c>
      <c r="W84" s="17">
        <f t="shared" si="42"/>
        <v>1888.7249199999999</v>
      </c>
      <c r="X84" s="17">
        <f t="shared" si="42"/>
        <v>1849.322612</v>
      </c>
      <c r="Y84" s="17">
        <f t="shared" si="42"/>
        <v>1902.94</v>
      </c>
      <c r="Z84" s="17">
        <f t="shared" si="42"/>
        <v>1735.003945</v>
      </c>
      <c r="AA84" s="17">
        <f aca="true" t="shared" si="43" ref="AA84:AH84">SUM(AA80:AA83)</f>
        <v>1650.882332</v>
      </c>
      <c r="AB84" s="17">
        <f t="shared" si="43"/>
        <v>1664.1566480000001</v>
      </c>
      <c r="AC84" s="17">
        <f t="shared" si="43"/>
        <v>1687.56452</v>
      </c>
      <c r="AD84" s="17">
        <f t="shared" si="43"/>
        <v>1628.813603</v>
      </c>
      <c r="AE84" s="17">
        <f t="shared" si="43"/>
        <v>1765.86802</v>
      </c>
      <c r="AF84" s="17">
        <f t="shared" si="43"/>
        <v>1802.027304</v>
      </c>
      <c r="AG84" s="17">
        <f t="shared" si="43"/>
        <v>1846.916231</v>
      </c>
      <c r="AH84" s="17">
        <f t="shared" si="43"/>
        <v>1941.030288</v>
      </c>
      <c r="AI84" s="17">
        <f aca="true" t="shared" si="44" ref="AI84:AO84">SUM(AI80:AI83)</f>
        <v>1889.13618</v>
      </c>
      <c r="AJ84" s="17">
        <f t="shared" si="44"/>
        <v>1830.8552370000002</v>
      </c>
      <c r="AK84" s="17">
        <f t="shared" si="44"/>
        <v>1951.2048579999998</v>
      </c>
      <c r="AL84" s="17">
        <f t="shared" si="44"/>
        <v>1943.3537099999999</v>
      </c>
      <c r="AM84" s="17">
        <f t="shared" si="44"/>
        <v>1960.8715439999999</v>
      </c>
      <c r="AN84" s="17">
        <f t="shared" si="44"/>
        <v>1910.7874719999998</v>
      </c>
      <c r="AO84" s="17">
        <f t="shared" si="44"/>
        <v>1821.4048</v>
      </c>
      <c r="AP84" s="17">
        <f aca="true" t="shared" si="45" ref="AP84:AW84">SUM(AP80:AP83)</f>
        <v>1834.34</v>
      </c>
      <c r="AQ84" s="17">
        <f t="shared" si="45"/>
        <v>1927.94</v>
      </c>
      <c r="AR84" s="17">
        <f t="shared" si="45"/>
        <v>1879.8000000000002</v>
      </c>
      <c r="AS84" s="17">
        <f t="shared" si="45"/>
        <v>1937.37</v>
      </c>
      <c r="AT84" s="17">
        <f t="shared" si="45"/>
        <v>1988.1399999999999</v>
      </c>
      <c r="AU84" s="17">
        <f t="shared" si="45"/>
        <v>1981.21</v>
      </c>
      <c r="AV84" s="17">
        <f t="shared" si="45"/>
        <v>2062.15</v>
      </c>
      <c r="AW84" s="17">
        <f t="shared" si="45"/>
        <v>2016.8300000000002</v>
      </c>
      <c r="AX84" s="17">
        <f>SUM(AX80:AX83)</f>
        <v>1967.7600000000002</v>
      </c>
      <c r="AY84" s="17">
        <f>SUM(AY80:AY83)</f>
        <v>2114.1499999999996</v>
      </c>
    </row>
    <row r="85" spans="1:51" s="24" customFormat="1" ht="12.75">
      <c r="A85" s="18" t="s">
        <v>6</v>
      </c>
      <c r="B85" s="19">
        <v>7.2162</v>
      </c>
      <c r="C85" s="19">
        <v>7.2164</v>
      </c>
      <c r="D85" s="19">
        <v>7.138</v>
      </c>
      <c r="E85" s="19">
        <v>7.2775</v>
      </c>
      <c r="F85" s="19">
        <v>7.1944</v>
      </c>
      <c r="G85" s="19">
        <v>7.1495</v>
      </c>
      <c r="H85" s="19">
        <v>7.1638</v>
      </c>
      <c r="I85" s="19">
        <v>7.0802</v>
      </c>
      <c r="J85" s="19">
        <v>7.3316</v>
      </c>
      <c r="K85" s="19">
        <v>7.3174</v>
      </c>
      <c r="L85" s="19">
        <v>7.4806</v>
      </c>
      <c r="M85" s="19">
        <v>7.2218</v>
      </c>
      <c r="N85" s="19">
        <v>7.2965</v>
      </c>
      <c r="O85" s="19">
        <v>7.1272</v>
      </c>
      <c r="P85" s="19">
        <v>7.1963</v>
      </c>
      <c r="Q85" s="19">
        <v>7.0262</v>
      </c>
      <c r="R85" s="19">
        <v>7.05</v>
      </c>
      <c r="S85" s="19">
        <v>6.9339</v>
      </c>
      <c r="T85" s="19">
        <v>6.9738</v>
      </c>
      <c r="U85" s="19">
        <v>7.0353</v>
      </c>
      <c r="V85" s="19">
        <v>7.1045</v>
      </c>
      <c r="W85" s="19">
        <v>7.0822</v>
      </c>
      <c r="X85" s="19">
        <v>7.2604</v>
      </c>
      <c r="Y85" s="19">
        <v>7.1236</v>
      </c>
      <c r="Z85" s="19">
        <v>7.1253</v>
      </c>
      <c r="AA85" s="19">
        <v>7.0446</v>
      </c>
      <c r="AB85" s="19">
        <v>6.9973</v>
      </c>
      <c r="AC85" s="19">
        <v>6.9807</v>
      </c>
      <c r="AD85" s="19">
        <v>6.8861</v>
      </c>
      <c r="AE85" s="19">
        <v>7.1202</v>
      </c>
      <c r="AF85" s="19">
        <v>7.0812</v>
      </c>
      <c r="AG85" s="19">
        <v>7.1849</v>
      </c>
      <c r="AH85" s="19">
        <v>7.3928</v>
      </c>
      <c r="AI85" s="19">
        <v>7.2442</v>
      </c>
      <c r="AJ85" s="19">
        <v>7.1641</v>
      </c>
      <c r="AK85" s="19">
        <v>7.2414</v>
      </c>
      <c r="AL85" s="19">
        <v>7.1641</v>
      </c>
      <c r="AM85" s="19">
        <v>6.9997</v>
      </c>
      <c r="AN85" s="19">
        <v>6.8824</v>
      </c>
      <c r="AO85" s="19">
        <v>6.8251</v>
      </c>
      <c r="AP85" s="19">
        <v>6.7578</v>
      </c>
      <c r="AQ85" s="19">
        <v>6.7962</v>
      </c>
      <c r="AR85" s="19">
        <v>6.4906</v>
      </c>
      <c r="AS85" s="19">
        <v>6.5799</v>
      </c>
      <c r="AT85" s="19">
        <v>6.6375</v>
      </c>
      <c r="AU85" s="19">
        <v>6.6859</v>
      </c>
      <c r="AV85" s="19">
        <v>6.8167</v>
      </c>
      <c r="AW85" s="19">
        <v>6.7977</v>
      </c>
      <c r="AX85" s="19">
        <v>6.7015</v>
      </c>
      <c r="AY85" s="19">
        <v>6.875</v>
      </c>
    </row>
    <row r="86" s="24" customFormat="1" ht="12.75"/>
    <row r="87" spans="1:51" ht="12.75">
      <c r="A87" s="4"/>
      <c r="B87" s="1">
        <v>39451</v>
      </c>
      <c r="C87" s="1">
        <v>39458</v>
      </c>
      <c r="D87" s="1">
        <v>39465</v>
      </c>
      <c r="E87" s="1">
        <v>39472</v>
      </c>
      <c r="F87" s="1">
        <v>39479</v>
      </c>
      <c r="G87" s="1">
        <v>39486</v>
      </c>
      <c r="H87" s="1">
        <v>39493</v>
      </c>
      <c r="I87" s="1">
        <v>39500</v>
      </c>
      <c r="J87" s="1">
        <v>39507</v>
      </c>
      <c r="K87" s="1">
        <v>39514</v>
      </c>
      <c r="L87" s="1">
        <v>39521</v>
      </c>
      <c r="M87" s="1">
        <v>39527</v>
      </c>
      <c r="N87" s="1">
        <v>39535</v>
      </c>
      <c r="O87" s="1">
        <v>39542</v>
      </c>
      <c r="P87" s="1">
        <v>39549</v>
      </c>
      <c r="Q87" s="1">
        <v>39556</v>
      </c>
      <c r="R87" s="1">
        <v>39570</v>
      </c>
      <c r="S87" s="1">
        <v>39577</v>
      </c>
      <c r="T87" s="1">
        <v>39584</v>
      </c>
      <c r="U87" s="1">
        <v>39591</v>
      </c>
      <c r="V87" s="1">
        <v>39598</v>
      </c>
      <c r="W87" s="1">
        <v>39605</v>
      </c>
      <c r="X87" s="1">
        <v>39612</v>
      </c>
      <c r="Y87" s="1">
        <v>39619</v>
      </c>
      <c r="Z87" s="1">
        <v>39626</v>
      </c>
      <c r="AA87" s="1">
        <v>39633</v>
      </c>
      <c r="AB87" s="1">
        <v>39640</v>
      </c>
      <c r="AC87" s="1">
        <v>39647</v>
      </c>
      <c r="AD87" s="1">
        <v>39654</v>
      </c>
      <c r="AE87" s="1">
        <v>39661</v>
      </c>
      <c r="AF87" s="1">
        <v>39668</v>
      </c>
      <c r="AG87" s="1">
        <v>39675</v>
      </c>
      <c r="AH87" s="1">
        <v>39682</v>
      </c>
      <c r="AI87" s="1">
        <v>39689</v>
      </c>
      <c r="AJ87" s="1">
        <v>39696</v>
      </c>
      <c r="AK87" s="1">
        <v>39703</v>
      </c>
      <c r="AL87" s="1">
        <v>39710</v>
      </c>
      <c r="AM87" s="1">
        <v>39717</v>
      </c>
      <c r="AN87" s="1">
        <v>39724</v>
      </c>
      <c r="AO87" s="1">
        <v>39731</v>
      </c>
      <c r="AP87" s="1">
        <v>39738</v>
      </c>
      <c r="AQ87" s="1">
        <v>39745</v>
      </c>
      <c r="AR87" s="1">
        <v>39752</v>
      </c>
      <c r="AS87" s="1">
        <v>39759</v>
      </c>
      <c r="AT87" s="1">
        <v>39766</v>
      </c>
      <c r="AU87" s="1">
        <v>39773</v>
      </c>
      <c r="AV87" s="1">
        <v>39780</v>
      </c>
      <c r="AW87" s="1">
        <v>39787</v>
      </c>
      <c r="AX87" s="1">
        <v>39794</v>
      </c>
      <c r="AY87" s="1">
        <v>39801</v>
      </c>
    </row>
    <row r="88" spans="1:51" ht="12.75">
      <c r="A88" s="8" t="s">
        <v>1</v>
      </c>
      <c r="B88" s="9">
        <v>196.09</v>
      </c>
      <c r="C88" s="9">
        <v>210.42</v>
      </c>
      <c r="D88" s="9">
        <v>212.86</v>
      </c>
      <c r="E88" s="9">
        <v>215.42</v>
      </c>
      <c r="F88" s="9">
        <v>215.3</v>
      </c>
      <c r="G88" s="9">
        <v>216.72</v>
      </c>
      <c r="H88" s="9">
        <v>221.49</v>
      </c>
      <c r="I88" s="9">
        <v>225.78</v>
      </c>
      <c r="J88" s="9">
        <v>232.67</v>
      </c>
      <c r="K88" s="9">
        <v>225.15</v>
      </c>
      <c r="L88" s="9">
        <v>228.89</v>
      </c>
      <c r="M88" s="9">
        <v>217.08</v>
      </c>
      <c r="N88" s="9">
        <v>239.12</v>
      </c>
      <c r="O88" s="9">
        <v>252.35</v>
      </c>
      <c r="P88" s="9">
        <v>244.75</v>
      </c>
      <c r="Q88" s="9">
        <v>249.75</v>
      </c>
      <c r="R88" s="9">
        <v>245.85</v>
      </c>
      <c r="S88" s="9">
        <v>261.09</v>
      </c>
      <c r="T88" s="9">
        <v>245.46</v>
      </c>
      <c r="U88" s="9">
        <v>247.47</v>
      </c>
      <c r="V88" s="9">
        <v>249.67</v>
      </c>
      <c r="W88" s="9">
        <v>271.09</v>
      </c>
      <c r="X88" s="9">
        <v>303.17</v>
      </c>
      <c r="Y88" s="9">
        <v>298.69</v>
      </c>
      <c r="Z88" s="9">
        <v>312.43</v>
      </c>
      <c r="AA88" s="9">
        <v>302.74</v>
      </c>
      <c r="AB88" s="9">
        <v>286.6</v>
      </c>
      <c r="AC88" s="9">
        <v>255.46</v>
      </c>
      <c r="AD88" s="9">
        <v>245.74</v>
      </c>
      <c r="AE88" s="9">
        <v>241.33</v>
      </c>
      <c r="AF88" s="9">
        <v>215.97</v>
      </c>
      <c r="AG88" s="9">
        <v>229.16</v>
      </c>
      <c r="AH88" s="9">
        <v>252.9</v>
      </c>
      <c r="AI88" s="9">
        <v>248.02</v>
      </c>
      <c r="AJ88" s="9">
        <v>234.4</v>
      </c>
      <c r="AK88" s="9">
        <v>243.77</v>
      </c>
      <c r="AL88" s="9">
        <v>232.75</v>
      </c>
      <c r="AM88" s="9">
        <v>231.88</v>
      </c>
      <c r="AN88" s="9">
        <v>198.22</v>
      </c>
      <c r="AO88" s="9">
        <v>181.37</v>
      </c>
      <c r="AP88" s="9">
        <v>176.17</v>
      </c>
      <c r="AQ88" s="9">
        <v>168.73</v>
      </c>
      <c r="AR88" s="9">
        <v>174.76</v>
      </c>
      <c r="AS88" s="9">
        <v>169.83</v>
      </c>
      <c r="AT88" s="9">
        <v>170.66</v>
      </c>
      <c r="AU88" s="9">
        <v>153.61</v>
      </c>
      <c r="AV88" s="9">
        <v>158.3</v>
      </c>
      <c r="AW88" s="9">
        <v>136.88</v>
      </c>
      <c r="AX88" s="9">
        <v>162.95</v>
      </c>
      <c r="AY88" s="9">
        <v>166.57</v>
      </c>
    </row>
    <row r="89" spans="1:51" ht="12.75">
      <c r="A89" s="11" t="s">
        <v>2</v>
      </c>
      <c r="B89" s="12">
        <v>104</v>
      </c>
      <c r="C89" s="12">
        <v>104</v>
      </c>
      <c r="D89" s="12">
        <v>102</v>
      </c>
      <c r="E89" s="12">
        <v>98</v>
      </c>
      <c r="F89" s="12">
        <v>91</v>
      </c>
      <c r="G89" s="12">
        <v>90</v>
      </c>
      <c r="H89" s="12">
        <v>85</v>
      </c>
      <c r="I89" s="12">
        <v>92</v>
      </c>
      <c r="J89" s="12">
        <v>87</v>
      </c>
      <c r="K89" s="12">
        <v>88</v>
      </c>
      <c r="L89" s="12">
        <v>89</v>
      </c>
      <c r="M89" s="12">
        <v>89</v>
      </c>
      <c r="N89" s="12">
        <v>91</v>
      </c>
      <c r="O89" s="12">
        <v>92</v>
      </c>
      <c r="P89" s="12">
        <v>93</v>
      </c>
      <c r="Q89" s="12">
        <v>94</v>
      </c>
      <c r="R89" s="12">
        <v>94</v>
      </c>
      <c r="S89" s="12">
        <v>105</v>
      </c>
      <c r="T89" s="12">
        <v>105</v>
      </c>
      <c r="U89" s="12">
        <v>116</v>
      </c>
      <c r="V89" s="12">
        <v>120</v>
      </c>
      <c r="W89" s="12">
        <v>126</v>
      </c>
      <c r="X89" s="12">
        <v>128</v>
      </c>
      <c r="Y89" s="12">
        <v>124</v>
      </c>
      <c r="Z89" s="12">
        <v>124</v>
      </c>
      <c r="AA89" s="12">
        <v>115</v>
      </c>
      <c r="AB89" s="12">
        <v>115</v>
      </c>
      <c r="AC89" s="12">
        <v>109</v>
      </c>
      <c r="AD89" s="12">
        <v>109</v>
      </c>
      <c r="AE89" s="12">
        <v>104</v>
      </c>
      <c r="AF89" s="12">
        <v>102</v>
      </c>
      <c r="AG89" s="12">
        <v>102</v>
      </c>
      <c r="AH89" s="12">
        <v>98</v>
      </c>
      <c r="AI89" s="12">
        <v>98</v>
      </c>
      <c r="AJ89" s="12">
        <v>89</v>
      </c>
      <c r="AK89" s="12">
        <v>84</v>
      </c>
      <c r="AL89" s="12">
        <v>78</v>
      </c>
      <c r="AM89" s="12">
        <v>70</v>
      </c>
      <c r="AN89" s="12">
        <v>63</v>
      </c>
      <c r="AO89" s="12">
        <v>63</v>
      </c>
      <c r="AP89" s="12">
        <v>51</v>
      </c>
      <c r="AQ89" s="12">
        <v>50</v>
      </c>
      <c r="AR89" s="12">
        <v>42</v>
      </c>
      <c r="AS89" s="12">
        <v>42</v>
      </c>
      <c r="AT89" s="12">
        <v>42</v>
      </c>
      <c r="AU89" s="12">
        <v>42</v>
      </c>
      <c r="AV89" s="12">
        <v>33</v>
      </c>
      <c r="AW89" s="12">
        <v>33</v>
      </c>
      <c r="AX89" s="12">
        <v>32</v>
      </c>
      <c r="AY89" s="12">
        <v>32</v>
      </c>
    </row>
    <row r="90" spans="1:51" ht="12.75">
      <c r="A90" s="13" t="s">
        <v>3</v>
      </c>
      <c r="B90" s="12">
        <v>0.59</v>
      </c>
      <c r="C90" s="12">
        <v>0.63</v>
      </c>
      <c r="D90" s="12">
        <v>0.64</v>
      </c>
      <c r="E90" s="12">
        <v>0.65</v>
      </c>
      <c r="F90" s="12">
        <v>0.65</v>
      </c>
      <c r="G90" s="12">
        <v>0.65</v>
      </c>
      <c r="H90" s="12">
        <v>0.66</v>
      </c>
      <c r="I90" s="12">
        <v>0.68</v>
      </c>
      <c r="J90" s="12">
        <v>0.7</v>
      </c>
      <c r="K90" s="12">
        <v>0.68</v>
      </c>
      <c r="L90" s="12">
        <v>0.69</v>
      </c>
      <c r="M90" s="12">
        <v>0.65</v>
      </c>
      <c r="N90" s="12">
        <v>0.72</v>
      </c>
      <c r="O90" s="12">
        <v>0.76</v>
      </c>
      <c r="P90" s="12">
        <v>0.73</v>
      </c>
      <c r="Q90" s="12">
        <v>0.75</v>
      </c>
      <c r="R90" s="12">
        <v>0.74</v>
      </c>
      <c r="S90" s="12">
        <v>0.78</v>
      </c>
      <c r="T90" s="12">
        <v>0.74</v>
      </c>
      <c r="U90" s="12">
        <v>0.74</v>
      </c>
      <c r="V90" s="12">
        <v>0.75</v>
      </c>
      <c r="W90" s="12">
        <v>0.81</v>
      </c>
      <c r="X90" s="12">
        <v>0.91</v>
      </c>
      <c r="Y90" s="12">
        <v>0.9</v>
      </c>
      <c r="Z90" s="12">
        <v>0.94</v>
      </c>
      <c r="AA90" s="12">
        <v>0.91</v>
      </c>
      <c r="AB90" s="12">
        <v>0.86</v>
      </c>
      <c r="AC90" s="12">
        <v>0.77</v>
      </c>
      <c r="AD90" s="12">
        <v>0.74</v>
      </c>
      <c r="AE90" s="12">
        <v>0.72</v>
      </c>
      <c r="AF90" s="12">
        <v>0.65</v>
      </c>
      <c r="AG90" s="12">
        <v>0.69</v>
      </c>
      <c r="AH90" s="12">
        <v>0.76</v>
      </c>
      <c r="AI90" s="12">
        <v>0.74</v>
      </c>
      <c r="AJ90" s="12">
        <v>0.7</v>
      </c>
      <c r="AK90" s="12">
        <v>0.73</v>
      </c>
      <c r="AL90" s="12">
        <v>0.7</v>
      </c>
      <c r="AM90" s="12">
        <v>0.7</v>
      </c>
      <c r="AN90" s="12">
        <v>0.59</v>
      </c>
      <c r="AO90" s="12">
        <v>0.54</v>
      </c>
      <c r="AP90" s="12">
        <v>0.53</v>
      </c>
      <c r="AQ90" s="12">
        <v>0.51</v>
      </c>
      <c r="AR90" s="12">
        <v>0.52</v>
      </c>
      <c r="AS90" s="12">
        <v>0.51</v>
      </c>
      <c r="AT90" s="12">
        <v>0.51</v>
      </c>
      <c r="AU90" s="12">
        <v>0.46</v>
      </c>
      <c r="AV90" s="12">
        <v>0.47</v>
      </c>
      <c r="AW90" s="12">
        <v>0.41</v>
      </c>
      <c r="AX90" s="12">
        <v>0.49</v>
      </c>
      <c r="AY90" s="12">
        <v>0.5</v>
      </c>
    </row>
    <row r="91" spans="1:51" ht="12.75">
      <c r="A91" s="14" t="s">
        <v>4</v>
      </c>
      <c r="B91" s="12">
        <f>SUM(B88:B90)</f>
        <v>300.68</v>
      </c>
      <c r="C91" s="12">
        <f>SUM(C88:C90)</f>
        <v>315.04999999999995</v>
      </c>
      <c r="D91" s="12">
        <f>SUM(D88:D90)</f>
        <v>315.5</v>
      </c>
      <c r="E91" s="12">
        <f aca="true" t="shared" si="46" ref="E91:J91">SUM(E88:E90)</f>
        <v>314.06999999999994</v>
      </c>
      <c r="F91" s="12">
        <f t="shared" si="46"/>
        <v>306.95</v>
      </c>
      <c r="G91" s="12">
        <f t="shared" si="46"/>
        <v>307.37</v>
      </c>
      <c r="H91" s="12">
        <f t="shared" si="46"/>
        <v>307.15000000000003</v>
      </c>
      <c r="I91" s="12">
        <f t="shared" si="46"/>
        <v>318.46</v>
      </c>
      <c r="J91" s="12">
        <f t="shared" si="46"/>
        <v>320.36999999999995</v>
      </c>
      <c r="K91" s="12">
        <f aca="true" t="shared" si="47" ref="K91:Q91">SUM(K88:K90)</f>
        <v>313.83</v>
      </c>
      <c r="L91" s="12">
        <f t="shared" si="47"/>
        <v>318.58</v>
      </c>
      <c r="M91" s="12">
        <f t="shared" si="47"/>
        <v>306.73</v>
      </c>
      <c r="N91" s="12">
        <f t="shared" si="47"/>
        <v>330.84000000000003</v>
      </c>
      <c r="O91" s="12">
        <f t="shared" si="47"/>
        <v>345.11</v>
      </c>
      <c r="P91" s="12">
        <f t="shared" si="47"/>
        <v>338.48</v>
      </c>
      <c r="Q91" s="12">
        <f t="shared" si="47"/>
        <v>344.5</v>
      </c>
      <c r="R91" s="12">
        <f aca="true" t="shared" si="48" ref="R91:AA91">SUM(R88:R90)</f>
        <v>340.59000000000003</v>
      </c>
      <c r="S91" s="12">
        <f t="shared" si="48"/>
        <v>366.86999999999995</v>
      </c>
      <c r="T91" s="12">
        <f t="shared" si="48"/>
        <v>351.20000000000005</v>
      </c>
      <c r="U91" s="12">
        <f t="shared" si="48"/>
        <v>364.21000000000004</v>
      </c>
      <c r="V91" s="12">
        <f t="shared" si="48"/>
        <v>370.41999999999996</v>
      </c>
      <c r="W91" s="12">
        <f t="shared" si="48"/>
        <v>397.9</v>
      </c>
      <c r="X91" s="12">
        <f t="shared" si="48"/>
        <v>432.08000000000004</v>
      </c>
      <c r="Y91" s="12">
        <f t="shared" si="48"/>
        <v>423.59</v>
      </c>
      <c r="Z91" s="12">
        <f t="shared" si="48"/>
        <v>437.37</v>
      </c>
      <c r="AA91" s="12">
        <f t="shared" si="48"/>
        <v>418.65000000000003</v>
      </c>
      <c r="AB91" s="12">
        <f>SUM(AB88:AB90)</f>
        <v>402.46000000000004</v>
      </c>
      <c r="AC91" s="12">
        <f>SUM(AC88:AC90)</f>
        <v>365.23</v>
      </c>
      <c r="AD91" s="12">
        <f>SUM(AD88:AD90)</f>
        <v>355.48</v>
      </c>
      <c r="AE91" s="12">
        <f>SUM(AE88:AE90)</f>
        <v>346.05000000000007</v>
      </c>
      <c r="AF91" s="12">
        <v>318.62</v>
      </c>
      <c r="AG91" s="12">
        <v>331.85</v>
      </c>
      <c r="AH91" s="12">
        <v>351.66</v>
      </c>
      <c r="AI91" s="12">
        <v>346.76</v>
      </c>
      <c r="AJ91" s="12">
        <v>324.1</v>
      </c>
      <c r="AK91" s="12">
        <v>328.5</v>
      </c>
      <c r="AL91" s="12">
        <v>311.45</v>
      </c>
      <c r="AM91" s="12">
        <v>302.58</v>
      </c>
      <c r="AN91" s="12">
        <v>261.81</v>
      </c>
      <c r="AO91" s="12">
        <v>244.91</v>
      </c>
      <c r="AP91" s="12">
        <v>227.7</v>
      </c>
      <c r="AQ91" s="12">
        <v>219.24</v>
      </c>
      <c r="AR91" s="12">
        <v>217.28</v>
      </c>
      <c r="AS91" s="12">
        <v>212.34</v>
      </c>
      <c r="AT91" s="12">
        <v>213.17</v>
      </c>
      <c r="AU91" s="12">
        <v>196.07</v>
      </c>
      <c r="AV91" s="12">
        <v>191.77</v>
      </c>
      <c r="AW91" s="12">
        <v>170.29</v>
      </c>
      <c r="AX91" s="12">
        <v>195.44</v>
      </c>
      <c r="AY91" s="12">
        <v>199.07</v>
      </c>
    </row>
    <row r="92" spans="1:51" ht="12.75">
      <c r="A92" s="13" t="s">
        <v>5</v>
      </c>
      <c r="B92" s="12">
        <f aca="true" t="shared" si="49" ref="B92:N92">SUM(B91)*B97</f>
        <v>2064.9499680000004</v>
      </c>
      <c r="C92" s="12">
        <f t="shared" si="49"/>
        <v>2128.03673</v>
      </c>
      <c r="D92" s="12">
        <f t="shared" si="49"/>
        <v>2232.7934999999998</v>
      </c>
      <c r="E92" s="12">
        <f t="shared" si="49"/>
        <v>2247.861803999999</v>
      </c>
      <c r="F92" s="12">
        <f t="shared" si="49"/>
        <v>2275.328265</v>
      </c>
      <c r="G92" s="12">
        <f t="shared" si="49"/>
        <v>2397.977792</v>
      </c>
      <c r="H92" s="12">
        <f t="shared" si="49"/>
        <v>2354.888335</v>
      </c>
      <c r="I92" s="12">
        <f t="shared" si="49"/>
        <v>2465.326244</v>
      </c>
      <c r="J92" s="12">
        <f t="shared" si="49"/>
        <v>2480.7850949999997</v>
      </c>
      <c r="K92" s="12">
        <f t="shared" si="49"/>
        <v>2509.8240419999997</v>
      </c>
      <c r="L92" s="12">
        <f t="shared" si="49"/>
        <v>2524.682784</v>
      </c>
      <c r="M92" s="12">
        <f t="shared" si="49"/>
        <v>2515.9528250000003</v>
      </c>
      <c r="N92" s="12">
        <f t="shared" si="49"/>
        <v>2674.8414000000007</v>
      </c>
      <c r="O92" s="12">
        <f aca="true" t="shared" si="50" ref="O92:V92">SUM(O91)*O97</f>
        <v>2692.7207750000002</v>
      </c>
      <c r="P92" s="12">
        <f t="shared" si="50"/>
        <v>2642.6826</v>
      </c>
      <c r="Q92" s="12">
        <f t="shared" si="50"/>
        <v>2673.07885</v>
      </c>
      <c r="R92" s="12">
        <f t="shared" si="50"/>
        <v>2572.9871550000003</v>
      </c>
      <c r="S92" s="12">
        <f t="shared" si="50"/>
        <v>2834.5109939999998</v>
      </c>
      <c r="T92" s="12">
        <f t="shared" si="50"/>
        <v>2621.84848</v>
      </c>
      <c r="U92" s="12">
        <f t="shared" si="50"/>
        <v>2790.649862</v>
      </c>
      <c r="V92" s="12">
        <f t="shared" si="50"/>
        <v>2820.5630899999996</v>
      </c>
      <c r="W92" s="12">
        <f aca="true" t="shared" si="51" ref="W92:AE92">SUM(W91)*W97</f>
        <v>3122.99773</v>
      </c>
      <c r="X92" s="12">
        <f t="shared" si="51"/>
        <v>3508.4463920000003</v>
      </c>
      <c r="Y92" s="12">
        <f t="shared" si="51"/>
        <v>3385.881947</v>
      </c>
      <c r="Z92" s="12">
        <f t="shared" si="51"/>
        <v>3456.841269</v>
      </c>
      <c r="AA92" s="12">
        <f t="shared" si="51"/>
        <v>3240.4765950000005</v>
      </c>
      <c r="AB92" s="12">
        <f t="shared" si="51"/>
        <v>3095.6418280000003</v>
      </c>
      <c r="AC92" s="12">
        <f t="shared" si="51"/>
        <v>2778.3411330000004</v>
      </c>
      <c r="AD92" s="12">
        <f t="shared" si="51"/>
        <v>2700.2260800000004</v>
      </c>
      <c r="AE92" s="12">
        <f t="shared" si="51"/>
        <v>2513.0497050000004</v>
      </c>
      <c r="AF92" s="12">
        <v>2449.55</v>
      </c>
      <c r="AG92" s="12">
        <v>2616.87</v>
      </c>
      <c r="AH92" s="12">
        <v>2692.98</v>
      </c>
      <c r="AI92" s="12">
        <v>2670.23</v>
      </c>
      <c r="AJ92" s="12">
        <v>2590.5</v>
      </c>
      <c r="AK92" s="12">
        <v>2640.25</v>
      </c>
      <c r="AL92" s="12">
        <v>2469.55</v>
      </c>
      <c r="AM92" s="12">
        <v>2455.04</v>
      </c>
      <c r="AN92" s="12">
        <v>2204.6</v>
      </c>
      <c r="AO92" s="12">
        <v>2321.23</v>
      </c>
      <c r="AP92" s="12">
        <v>2298.2</v>
      </c>
      <c r="AQ92" s="12">
        <v>2398.97</v>
      </c>
      <c r="AR92" s="12">
        <v>2143.03</v>
      </c>
      <c r="AS92" s="12">
        <v>2155.97</v>
      </c>
      <c r="AT92" s="12">
        <v>2137.11</v>
      </c>
      <c r="AU92" s="12">
        <v>2083.89</v>
      </c>
      <c r="AV92" s="12">
        <v>1937.95</v>
      </c>
      <c r="AW92" s="12">
        <v>1781.39</v>
      </c>
      <c r="AX92" s="12">
        <v>1996.44</v>
      </c>
      <c r="AY92" s="12">
        <v>1938.05</v>
      </c>
    </row>
    <row r="93" spans="1:51" ht="12.75">
      <c r="A93" s="13" t="s">
        <v>7</v>
      </c>
      <c r="B93" s="12">
        <v>24.61</v>
      </c>
      <c r="C93" s="12">
        <v>25.36</v>
      </c>
      <c r="D93" s="12">
        <v>26.61</v>
      </c>
      <c r="E93" s="12">
        <v>26.79</v>
      </c>
      <c r="F93" s="12">
        <v>27.12</v>
      </c>
      <c r="G93" s="12">
        <v>28.58</v>
      </c>
      <c r="H93" s="12">
        <v>28.07</v>
      </c>
      <c r="I93" s="12">
        <v>29.38</v>
      </c>
      <c r="J93" s="12">
        <v>29.57</v>
      </c>
      <c r="K93" s="12">
        <v>29.91</v>
      </c>
      <c r="L93" s="12">
        <v>30.09</v>
      </c>
      <c r="M93" s="12">
        <v>29.98</v>
      </c>
      <c r="N93" s="12">
        <v>31.88</v>
      </c>
      <c r="O93" s="12">
        <v>32.09</v>
      </c>
      <c r="P93" s="12">
        <v>32.58</v>
      </c>
      <c r="Q93" s="12">
        <v>32.96</v>
      </c>
      <c r="R93" s="12">
        <v>31.72</v>
      </c>
      <c r="S93" s="12">
        <v>34.95</v>
      </c>
      <c r="T93" s="12">
        <v>32.32</v>
      </c>
      <c r="U93" s="12">
        <v>34.41</v>
      </c>
      <c r="V93" s="12">
        <v>34.77</v>
      </c>
      <c r="W93" s="12">
        <v>38.5</v>
      </c>
      <c r="X93" s="12">
        <v>44.7</v>
      </c>
      <c r="Y93" s="12">
        <v>43.14</v>
      </c>
      <c r="Z93" s="12">
        <v>44.04</v>
      </c>
      <c r="AA93" s="12">
        <v>41.28</v>
      </c>
      <c r="AB93" s="12">
        <v>39.44</v>
      </c>
      <c r="AC93" s="12">
        <v>35.4</v>
      </c>
      <c r="AD93" s="12">
        <v>34.4</v>
      </c>
      <c r="AE93" s="12">
        <v>32.02</v>
      </c>
      <c r="AF93" s="12">
        <v>31.21</v>
      </c>
      <c r="AG93" s="12">
        <v>33.34</v>
      </c>
      <c r="AH93" s="12">
        <v>34.31</v>
      </c>
      <c r="AI93" s="12">
        <v>34.02</v>
      </c>
      <c r="AJ93" s="12">
        <v>33</v>
      </c>
      <c r="AK93" s="12">
        <v>33.64</v>
      </c>
      <c r="AL93" s="12">
        <v>31.46</v>
      </c>
      <c r="AM93" s="12">
        <v>31.28</v>
      </c>
      <c r="AN93" s="12">
        <v>28.09</v>
      </c>
      <c r="AO93" s="12">
        <v>29.57</v>
      </c>
      <c r="AP93" s="12">
        <v>29.28</v>
      </c>
      <c r="AQ93" s="12">
        <v>30.56</v>
      </c>
      <c r="AR93" s="12">
        <v>27.3</v>
      </c>
      <c r="AS93" s="12">
        <v>27.47</v>
      </c>
      <c r="AT93" s="12">
        <v>27.23</v>
      </c>
      <c r="AU93" s="12">
        <v>26.55</v>
      </c>
      <c r="AV93" s="12">
        <v>24.69</v>
      </c>
      <c r="AW93" s="12">
        <v>22.69</v>
      </c>
      <c r="AX93" s="12">
        <v>24.61</v>
      </c>
      <c r="AY93" s="12">
        <v>23.89</v>
      </c>
    </row>
    <row r="94" spans="1:51" ht="26.25">
      <c r="A94" s="15" t="s">
        <v>10</v>
      </c>
      <c r="B94" s="12">
        <v>110</v>
      </c>
      <c r="C94" s="12">
        <v>110</v>
      </c>
      <c r="D94" s="12">
        <v>110</v>
      </c>
      <c r="E94" s="12">
        <v>110</v>
      </c>
      <c r="F94" s="12">
        <v>110</v>
      </c>
      <c r="G94" s="12">
        <v>110</v>
      </c>
      <c r="H94" s="12">
        <v>110</v>
      </c>
      <c r="I94" s="12">
        <v>110</v>
      </c>
      <c r="J94" s="12">
        <v>110</v>
      </c>
      <c r="K94" s="12">
        <v>110</v>
      </c>
      <c r="L94" s="12">
        <v>110</v>
      </c>
      <c r="M94" s="12">
        <v>110</v>
      </c>
      <c r="N94" s="12">
        <v>110</v>
      </c>
      <c r="O94" s="12">
        <v>110</v>
      </c>
      <c r="P94" s="12">
        <v>110</v>
      </c>
      <c r="Q94" s="12">
        <v>110</v>
      </c>
      <c r="R94" s="12">
        <v>110</v>
      </c>
      <c r="S94" s="12">
        <v>110</v>
      </c>
      <c r="T94" s="12">
        <v>110</v>
      </c>
      <c r="U94" s="12">
        <v>110</v>
      </c>
      <c r="V94" s="12">
        <v>110</v>
      </c>
      <c r="W94" s="12">
        <v>110</v>
      </c>
      <c r="X94" s="12">
        <v>110</v>
      </c>
      <c r="Y94" s="12">
        <v>110</v>
      </c>
      <c r="Z94" s="12">
        <v>110</v>
      </c>
      <c r="AA94" s="12">
        <v>110</v>
      </c>
      <c r="AB94" s="12">
        <v>110</v>
      </c>
      <c r="AC94" s="12">
        <v>110</v>
      </c>
      <c r="AD94" s="12">
        <v>110</v>
      </c>
      <c r="AE94" s="12">
        <v>110</v>
      </c>
      <c r="AF94" s="12">
        <v>110</v>
      </c>
      <c r="AG94" s="12">
        <v>110</v>
      </c>
      <c r="AH94" s="12">
        <v>110</v>
      </c>
      <c r="AI94" s="12">
        <v>110</v>
      </c>
      <c r="AJ94" s="12">
        <v>110</v>
      </c>
      <c r="AK94" s="12">
        <v>110</v>
      </c>
      <c r="AL94" s="12">
        <v>110</v>
      </c>
      <c r="AM94" s="12">
        <v>110</v>
      </c>
      <c r="AN94" s="12">
        <v>110</v>
      </c>
      <c r="AO94" s="12">
        <v>110</v>
      </c>
      <c r="AP94" s="12">
        <v>110</v>
      </c>
      <c r="AQ94" s="12">
        <v>110</v>
      </c>
      <c r="AR94" s="12">
        <v>110</v>
      </c>
      <c r="AS94" s="12">
        <v>110</v>
      </c>
      <c r="AT94" s="12">
        <v>110</v>
      </c>
      <c r="AU94" s="12">
        <v>110</v>
      </c>
      <c r="AV94" s="12">
        <v>110</v>
      </c>
      <c r="AW94" s="12">
        <v>110</v>
      </c>
      <c r="AX94" s="12">
        <v>110</v>
      </c>
      <c r="AY94" s="12">
        <v>110</v>
      </c>
    </row>
    <row r="95" spans="1:51" ht="12.75">
      <c r="A95" s="14" t="s">
        <v>8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</row>
    <row r="96" spans="1:51" ht="12.75">
      <c r="A96" s="16" t="s">
        <v>11</v>
      </c>
      <c r="B96" s="17">
        <f>SUM(B92:B95)</f>
        <v>2199.5599680000005</v>
      </c>
      <c r="C96" s="17">
        <f>SUM(C92:C95)</f>
        <v>2263.39673</v>
      </c>
      <c r="D96" s="17">
        <f>SUM(D92:D95)</f>
        <v>2369.4035</v>
      </c>
      <c r="E96" s="17">
        <f aca="true" t="shared" si="52" ref="E96:J96">SUM(E92:E95)</f>
        <v>2384.651803999999</v>
      </c>
      <c r="F96" s="17">
        <f t="shared" si="52"/>
        <v>2412.448265</v>
      </c>
      <c r="G96" s="17">
        <f t="shared" si="52"/>
        <v>2536.557792</v>
      </c>
      <c r="H96" s="17">
        <f t="shared" si="52"/>
        <v>2492.9583350000003</v>
      </c>
      <c r="I96" s="17">
        <f t="shared" si="52"/>
        <v>2604.706244</v>
      </c>
      <c r="J96" s="17">
        <f t="shared" si="52"/>
        <v>2620.355095</v>
      </c>
      <c r="K96" s="17">
        <f aca="true" t="shared" si="53" ref="K96:Q96">SUM(K92:K95)</f>
        <v>2649.7340419999996</v>
      </c>
      <c r="L96" s="17">
        <f t="shared" si="53"/>
        <v>2664.7727840000002</v>
      </c>
      <c r="M96" s="17">
        <f t="shared" si="53"/>
        <v>2655.9328250000003</v>
      </c>
      <c r="N96" s="17">
        <f t="shared" si="53"/>
        <v>2816.721400000001</v>
      </c>
      <c r="O96" s="17">
        <f t="shared" si="53"/>
        <v>2834.8107750000004</v>
      </c>
      <c r="P96" s="17">
        <f t="shared" si="53"/>
        <v>2785.2626</v>
      </c>
      <c r="Q96" s="17">
        <f t="shared" si="53"/>
        <v>2816.03885</v>
      </c>
      <c r="R96" s="17">
        <f aca="true" t="shared" si="54" ref="R96:AA96">SUM(R92:R95)</f>
        <v>2714.707155</v>
      </c>
      <c r="S96" s="17">
        <f t="shared" si="54"/>
        <v>2979.4609939999996</v>
      </c>
      <c r="T96" s="17">
        <f t="shared" si="54"/>
        <v>2764.1684800000003</v>
      </c>
      <c r="U96" s="17">
        <f t="shared" si="54"/>
        <v>2935.059862</v>
      </c>
      <c r="V96" s="17">
        <f t="shared" si="54"/>
        <v>2965.3330899999996</v>
      </c>
      <c r="W96" s="17">
        <f t="shared" si="54"/>
        <v>3271.49773</v>
      </c>
      <c r="X96" s="17">
        <f t="shared" si="54"/>
        <v>3663.146392</v>
      </c>
      <c r="Y96" s="17">
        <f t="shared" si="54"/>
        <v>3539.0219469999997</v>
      </c>
      <c r="Z96" s="17">
        <f t="shared" si="54"/>
        <v>3610.881269</v>
      </c>
      <c r="AA96" s="17">
        <f t="shared" si="54"/>
        <v>3391.7565950000007</v>
      </c>
      <c r="AB96" s="17">
        <f>SUM(AB92:AB95)</f>
        <v>3245.0818280000003</v>
      </c>
      <c r="AC96" s="17">
        <f>SUM(AC92:AC95)</f>
        <v>2923.7411330000004</v>
      </c>
      <c r="AD96" s="17">
        <f>SUM(AD92:AD95)</f>
        <v>2844.6260800000005</v>
      </c>
      <c r="AE96" s="17">
        <f>SUM(AE92:AE95)</f>
        <v>2655.0697050000003</v>
      </c>
      <c r="AF96" s="17">
        <v>2590.76</v>
      </c>
      <c r="AG96" s="17">
        <v>2760.21</v>
      </c>
      <c r="AH96" s="17">
        <v>2837.29</v>
      </c>
      <c r="AI96" s="17">
        <v>2814.25</v>
      </c>
      <c r="AJ96" s="17">
        <v>2733.5</v>
      </c>
      <c r="AK96" s="17">
        <v>2783.89</v>
      </c>
      <c r="AL96" s="17">
        <v>2611.01</v>
      </c>
      <c r="AM96" s="17">
        <v>2596.32</v>
      </c>
      <c r="AN96" s="17">
        <v>2342.69</v>
      </c>
      <c r="AO96" s="17">
        <v>2460.8</v>
      </c>
      <c r="AP96" s="17">
        <v>2437.48</v>
      </c>
      <c r="AQ96" s="17">
        <v>2539.53</v>
      </c>
      <c r="AR96" s="17">
        <v>2280.33</v>
      </c>
      <c r="AS96" s="17">
        <v>2293.44</v>
      </c>
      <c r="AT96" s="17">
        <v>2274.34</v>
      </c>
      <c r="AU96" s="17">
        <v>2220.44</v>
      </c>
      <c r="AV96" s="17">
        <v>2072.64</v>
      </c>
      <c r="AW96" s="17">
        <v>1914.08</v>
      </c>
      <c r="AX96" s="17">
        <v>2131.05</v>
      </c>
      <c r="AY96" s="17">
        <v>2071.94</v>
      </c>
    </row>
    <row r="97" spans="1:51" ht="12.75">
      <c r="A97" s="18" t="s">
        <v>6</v>
      </c>
      <c r="B97" s="19">
        <v>6.8676</v>
      </c>
      <c r="C97" s="19">
        <v>6.7546</v>
      </c>
      <c r="D97" s="19">
        <v>7.077</v>
      </c>
      <c r="E97" s="19">
        <v>7.1572</v>
      </c>
      <c r="F97" s="19">
        <v>7.4127</v>
      </c>
      <c r="G97" s="19">
        <v>7.8016</v>
      </c>
      <c r="H97" s="19">
        <v>7.6669</v>
      </c>
      <c r="I97" s="19">
        <v>7.7414</v>
      </c>
      <c r="J97" s="19">
        <v>7.7435</v>
      </c>
      <c r="K97" s="19">
        <v>7.9974</v>
      </c>
      <c r="L97" s="19">
        <v>7.9248</v>
      </c>
      <c r="M97" s="19">
        <v>8.2025</v>
      </c>
      <c r="N97" s="19">
        <v>8.085</v>
      </c>
      <c r="O97" s="19">
        <v>7.8025</v>
      </c>
      <c r="P97" s="19">
        <v>7.8075</v>
      </c>
      <c r="Q97" s="19">
        <v>7.7593</v>
      </c>
      <c r="R97" s="19">
        <v>7.5545</v>
      </c>
      <c r="S97" s="19">
        <v>7.7262</v>
      </c>
      <c r="T97" s="19">
        <v>7.4654</v>
      </c>
      <c r="U97" s="19">
        <v>7.6622</v>
      </c>
      <c r="V97" s="19">
        <v>7.6145</v>
      </c>
      <c r="W97" s="19">
        <v>7.8487</v>
      </c>
      <c r="X97" s="19">
        <v>8.1199</v>
      </c>
      <c r="Y97" s="19">
        <v>7.9933</v>
      </c>
      <c r="Z97" s="19">
        <v>7.9037</v>
      </c>
      <c r="AA97" s="19">
        <v>7.7403</v>
      </c>
      <c r="AB97" s="19">
        <v>7.6918</v>
      </c>
      <c r="AC97" s="19">
        <v>7.6071</v>
      </c>
      <c r="AD97" s="19">
        <v>7.596</v>
      </c>
      <c r="AE97" s="19">
        <v>7.2621</v>
      </c>
      <c r="AF97" s="19">
        <v>7.688</v>
      </c>
      <c r="AG97" s="19">
        <v>7.8857</v>
      </c>
      <c r="AH97" s="19">
        <v>7.6579</v>
      </c>
      <c r="AI97" s="19">
        <v>7.7005</v>
      </c>
      <c r="AJ97" s="19">
        <v>7.9929</v>
      </c>
      <c r="AK97" s="19">
        <v>8.0373</v>
      </c>
      <c r="AL97" s="19">
        <v>7.9292</v>
      </c>
      <c r="AM97" s="19">
        <v>8.1137</v>
      </c>
      <c r="AN97" s="19">
        <v>8.4206</v>
      </c>
      <c r="AO97" s="19">
        <v>9.4779</v>
      </c>
      <c r="AP97" s="19">
        <v>10.0931</v>
      </c>
      <c r="AQ97" s="19">
        <v>10.9422</v>
      </c>
      <c r="AR97" s="19">
        <v>9.863</v>
      </c>
      <c r="AS97" s="19">
        <v>10.1534</v>
      </c>
      <c r="AT97" s="19">
        <v>10.0254</v>
      </c>
      <c r="AU97" s="19">
        <v>10.6283</v>
      </c>
      <c r="AV97" s="19">
        <v>10.1534</v>
      </c>
      <c r="AW97" s="19">
        <v>10.4609</v>
      </c>
      <c r="AX97" s="19">
        <v>10.2151</v>
      </c>
      <c r="AY97" s="19">
        <v>9.7355</v>
      </c>
    </row>
    <row r="99" spans="1:51" ht="12.75">
      <c r="A99" s="4"/>
      <c r="B99" s="1">
        <v>39822</v>
      </c>
      <c r="C99" s="1">
        <v>39829</v>
      </c>
      <c r="D99" s="1">
        <v>39836</v>
      </c>
      <c r="E99" s="1">
        <v>39843</v>
      </c>
      <c r="F99" s="1">
        <v>39850</v>
      </c>
      <c r="G99" s="1">
        <v>39857</v>
      </c>
      <c r="H99" s="1">
        <v>39864</v>
      </c>
      <c r="I99" s="1">
        <v>39871</v>
      </c>
      <c r="J99" s="1">
        <v>39878</v>
      </c>
      <c r="K99" s="1">
        <v>39885</v>
      </c>
      <c r="L99" s="1">
        <v>39892</v>
      </c>
      <c r="M99" s="1">
        <v>39899</v>
      </c>
      <c r="N99" s="1">
        <v>39906</v>
      </c>
      <c r="O99" s="1">
        <v>39912</v>
      </c>
      <c r="P99" s="1">
        <v>39920</v>
      </c>
      <c r="Q99" s="1">
        <v>39926</v>
      </c>
      <c r="R99" s="1">
        <v>39934</v>
      </c>
      <c r="S99" s="1">
        <v>39941</v>
      </c>
      <c r="T99" s="1">
        <v>39948</v>
      </c>
      <c r="U99" s="1">
        <v>39955</v>
      </c>
      <c r="V99" s="1">
        <v>39962</v>
      </c>
      <c r="W99" s="1">
        <v>39969</v>
      </c>
      <c r="X99" s="1">
        <v>39976</v>
      </c>
      <c r="Y99" s="1">
        <v>39983</v>
      </c>
      <c r="Z99" s="1">
        <v>39990</v>
      </c>
      <c r="AA99" s="1">
        <v>39997</v>
      </c>
      <c r="AB99" s="1">
        <v>40004</v>
      </c>
      <c r="AC99" s="1">
        <v>40011</v>
      </c>
      <c r="AD99" s="1">
        <v>40018</v>
      </c>
      <c r="AE99" s="1">
        <v>40025</v>
      </c>
      <c r="AF99" s="1">
        <v>40032</v>
      </c>
      <c r="AG99" s="1">
        <v>40039</v>
      </c>
      <c r="AH99" s="1">
        <v>40046</v>
      </c>
      <c r="AI99" s="1">
        <v>40053</v>
      </c>
      <c r="AJ99" s="1">
        <v>40060</v>
      </c>
      <c r="AK99" s="1">
        <v>40067</v>
      </c>
      <c r="AL99" s="1">
        <v>40074</v>
      </c>
      <c r="AM99" s="1">
        <v>40081</v>
      </c>
      <c r="AN99" s="1">
        <v>40088</v>
      </c>
      <c r="AO99" s="1">
        <v>40095</v>
      </c>
      <c r="AP99" s="1">
        <v>40102</v>
      </c>
      <c r="AQ99" s="1">
        <v>40109</v>
      </c>
      <c r="AR99" s="1">
        <v>40116</v>
      </c>
      <c r="AS99" s="1">
        <v>40123</v>
      </c>
      <c r="AT99" s="1">
        <v>40130</v>
      </c>
      <c r="AU99" s="1">
        <v>40137</v>
      </c>
      <c r="AV99" s="1">
        <v>40144</v>
      </c>
      <c r="AW99" s="1">
        <v>40151</v>
      </c>
      <c r="AX99" s="1">
        <v>40158</v>
      </c>
      <c r="AY99" s="1">
        <v>40165</v>
      </c>
    </row>
    <row r="100" spans="1:51" ht="12.75">
      <c r="A100" s="8" t="s">
        <v>1</v>
      </c>
      <c r="B100" s="9">
        <v>178.38</v>
      </c>
      <c r="C100" s="9">
        <v>172.04</v>
      </c>
      <c r="D100" s="9">
        <v>173.38</v>
      </c>
      <c r="E100" s="9">
        <v>170.07</v>
      </c>
      <c r="F100" s="9">
        <v>169.44</v>
      </c>
      <c r="G100" s="9">
        <v>163.06</v>
      </c>
      <c r="H100" s="9">
        <v>158.65</v>
      </c>
      <c r="I100" s="9">
        <v>159.24</v>
      </c>
      <c r="J100" s="9">
        <v>160.58</v>
      </c>
      <c r="K100" s="9">
        <v>169.05</v>
      </c>
      <c r="L100" s="9">
        <v>170.82</v>
      </c>
      <c r="M100" s="9">
        <v>169.28</v>
      </c>
      <c r="N100" s="9">
        <v>177.2</v>
      </c>
      <c r="O100" s="9">
        <v>171.88</v>
      </c>
      <c r="P100" s="9">
        <v>166.76</v>
      </c>
      <c r="Q100" s="9">
        <v>169.28</v>
      </c>
      <c r="R100" s="9">
        <v>179.95</v>
      </c>
      <c r="S100" s="9">
        <v>181.68</v>
      </c>
      <c r="T100" s="9">
        <v>180.19</v>
      </c>
      <c r="U100" s="9">
        <v>185.7</v>
      </c>
      <c r="V100" s="9">
        <v>187.87</v>
      </c>
      <c r="W100" s="9">
        <v>196.25</v>
      </c>
      <c r="X100" s="9">
        <v>189.72</v>
      </c>
      <c r="Y100" s="9">
        <v>180.19</v>
      </c>
      <c r="Z100" s="9">
        <v>175.42</v>
      </c>
      <c r="AA100" s="9">
        <v>159.28</v>
      </c>
      <c r="AB100" s="9">
        <v>152.83</v>
      </c>
      <c r="AC100" s="9">
        <v>151.84</v>
      </c>
      <c r="AD100" s="9">
        <v>148.89</v>
      </c>
      <c r="AE100" s="9">
        <v>158.22</v>
      </c>
      <c r="AF100" s="9">
        <v>152.12</v>
      </c>
      <c r="AG100" s="9">
        <v>152</v>
      </c>
      <c r="AH100" s="9">
        <v>152.24</v>
      </c>
      <c r="AI100" s="9">
        <v>152.55</v>
      </c>
      <c r="AJ100" s="9">
        <v>143.18</v>
      </c>
      <c r="AK100" s="9">
        <v>148.65</v>
      </c>
      <c r="AL100" s="9">
        <v>147.83</v>
      </c>
      <c r="AM100" s="9">
        <v>153.93</v>
      </c>
      <c r="AN100" s="9">
        <v>153.5</v>
      </c>
      <c r="AO100" s="9">
        <v>164.83</v>
      </c>
      <c r="AP100" s="9">
        <v>167.71</v>
      </c>
      <c r="AQ100" s="9">
        <v>177.2</v>
      </c>
      <c r="AR100" s="9">
        <v>164.76</v>
      </c>
      <c r="AS100" s="9">
        <v>167.51</v>
      </c>
      <c r="AT100" s="9">
        <v>177.39</v>
      </c>
      <c r="AU100" s="9">
        <v>176.57</v>
      </c>
      <c r="AV100" s="9">
        <v>178.69</v>
      </c>
      <c r="AW100" s="9">
        <v>168.46</v>
      </c>
      <c r="AX100" s="9">
        <v>175.15</v>
      </c>
      <c r="AY100" s="9">
        <v>172.08</v>
      </c>
    </row>
    <row r="101" spans="1:51" ht="12.75">
      <c r="A101" s="11" t="s">
        <v>2</v>
      </c>
      <c r="B101" s="12">
        <v>22</v>
      </c>
      <c r="C101" s="12">
        <v>29</v>
      </c>
      <c r="D101" s="12">
        <v>28</v>
      </c>
      <c r="E101" s="12">
        <v>22</v>
      </c>
      <c r="F101" s="12">
        <v>29</v>
      </c>
      <c r="G101" s="12">
        <v>30</v>
      </c>
      <c r="H101" s="12">
        <v>39</v>
      </c>
      <c r="I101" s="12">
        <v>34</v>
      </c>
      <c r="J101" s="12">
        <v>39</v>
      </c>
      <c r="K101" s="12">
        <v>39</v>
      </c>
      <c r="L101" s="12">
        <v>37</v>
      </c>
      <c r="M101" s="12">
        <v>42</v>
      </c>
      <c r="N101" s="12">
        <v>42</v>
      </c>
      <c r="O101" s="12">
        <v>42</v>
      </c>
      <c r="P101" s="12">
        <v>40</v>
      </c>
      <c r="Q101" s="12">
        <v>40</v>
      </c>
      <c r="R101" s="12">
        <v>34</v>
      </c>
      <c r="S101" s="12">
        <v>36</v>
      </c>
      <c r="T101" s="12">
        <v>36</v>
      </c>
      <c r="U101" s="12">
        <v>42</v>
      </c>
      <c r="V101" s="12">
        <v>45</v>
      </c>
      <c r="W101" s="12">
        <v>45</v>
      </c>
      <c r="X101" s="12">
        <v>45</v>
      </c>
      <c r="Y101" s="12">
        <v>41</v>
      </c>
      <c r="Z101" s="12">
        <v>44</v>
      </c>
      <c r="AA101" s="12">
        <v>44</v>
      </c>
      <c r="AB101" s="12">
        <v>44</v>
      </c>
      <c r="AC101" s="12">
        <v>47</v>
      </c>
      <c r="AD101" s="12">
        <v>46</v>
      </c>
      <c r="AE101" s="12">
        <v>47</v>
      </c>
      <c r="AF101" s="12">
        <v>47</v>
      </c>
      <c r="AG101" s="12">
        <v>47</v>
      </c>
      <c r="AH101" s="12">
        <v>48</v>
      </c>
      <c r="AI101" s="12">
        <v>48</v>
      </c>
      <c r="AJ101" s="12">
        <v>49</v>
      </c>
      <c r="AK101" s="12">
        <v>50</v>
      </c>
      <c r="AL101" s="12">
        <v>50</v>
      </c>
      <c r="AM101" s="12">
        <v>50</v>
      </c>
      <c r="AN101" s="12">
        <v>49</v>
      </c>
      <c r="AO101" s="12">
        <v>48</v>
      </c>
      <c r="AP101" s="12">
        <v>45</v>
      </c>
      <c r="AQ101" s="12">
        <v>47</v>
      </c>
      <c r="AR101" s="12">
        <v>44</v>
      </c>
      <c r="AS101" s="12">
        <v>44</v>
      </c>
      <c r="AT101" s="12">
        <v>44</v>
      </c>
      <c r="AU101" s="12">
        <v>49</v>
      </c>
      <c r="AV101" s="12">
        <v>51</v>
      </c>
      <c r="AW101" s="12">
        <v>52</v>
      </c>
      <c r="AX101" s="12">
        <v>52</v>
      </c>
      <c r="AY101" s="12">
        <v>52</v>
      </c>
    </row>
    <row r="102" spans="1:51" ht="12.75">
      <c r="A102" s="13" t="s">
        <v>3</v>
      </c>
      <c r="B102" s="12">
        <v>0.54</v>
      </c>
      <c r="C102" s="12">
        <v>0.52</v>
      </c>
      <c r="D102" s="12">
        <v>0.52</v>
      </c>
      <c r="E102" s="12">
        <v>0.51</v>
      </c>
      <c r="F102" s="12">
        <v>0.51</v>
      </c>
      <c r="G102" s="12">
        <v>0.49</v>
      </c>
      <c r="H102" s="12">
        <v>0.48</v>
      </c>
      <c r="I102" s="12">
        <v>0.48</v>
      </c>
      <c r="J102" s="12">
        <v>0.48</v>
      </c>
      <c r="K102" s="12">
        <v>0.51</v>
      </c>
      <c r="L102" s="12">
        <v>0.51</v>
      </c>
      <c r="M102" s="12">
        <v>0.51</v>
      </c>
      <c r="N102" s="12">
        <v>0.53</v>
      </c>
      <c r="O102" s="12">
        <v>0.52</v>
      </c>
      <c r="P102" s="12">
        <v>0.5</v>
      </c>
      <c r="Q102" s="12">
        <v>0.51</v>
      </c>
      <c r="R102" s="12">
        <v>0.54</v>
      </c>
      <c r="S102" s="12">
        <v>0.55</v>
      </c>
      <c r="T102" s="12">
        <v>0.54</v>
      </c>
      <c r="U102" s="12">
        <v>0.56</v>
      </c>
      <c r="V102" s="12">
        <v>0.56</v>
      </c>
      <c r="W102" s="12">
        <v>0.59</v>
      </c>
      <c r="X102" s="12">
        <v>0.57</v>
      </c>
      <c r="Y102" s="12">
        <v>0.54</v>
      </c>
      <c r="Z102" s="12">
        <v>0.53</v>
      </c>
      <c r="AA102" s="12">
        <v>0.48</v>
      </c>
      <c r="AB102" s="12">
        <v>0.46</v>
      </c>
      <c r="AC102" s="12">
        <v>0.46</v>
      </c>
      <c r="AD102" s="12">
        <v>0.45</v>
      </c>
      <c r="AE102" s="12">
        <v>0.47</v>
      </c>
      <c r="AF102" s="12">
        <v>0.46</v>
      </c>
      <c r="AG102" s="12">
        <v>0.46</v>
      </c>
      <c r="AH102" s="12">
        <v>0.46</v>
      </c>
      <c r="AI102" s="12">
        <v>0.46</v>
      </c>
      <c r="AJ102" s="12">
        <v>0.43</v>
      </c>
      <c r="AK102" s="12">
        <v>0.45</v>
      </c>
      <c r="AL102" s="12">
        <v>0.44</v>
      </c>
      <c r="AM102" s="12">
        <v>0.46</v>
      </c>
      <c r="AN102" s="12">
        <v>0.46</v>
      </c>
      <c r="AO102" s="12">
        <v>0.49</v>
      </c>
      <c r="AP102" s="12">
        <v>0.5</v>
      </c>
      <c r="AQ102" s="12">
        <v>0.53</v>
      </c>
      <c r="AR102" s="12">
        <v>0.49</v>
      </c>
      <c r="AS102" s="12">
        <v>0.5</v>
      </c>
      <c r="AT102" s="12">
        <v>0.53</v>
      </c>
      <c r="AU102" s="12">
        <v>0.53</v>
      </c>
      <c r="AV102" s="12">
        <v>0.54</v>
      </c>
      <c r="AW102" s="12">
        <v>0.51</v>
      </c>
      <c r="AX102" s="12">
        <v>0.53</v>
      </c>
      <c r="AY102" s="12">
        <v>0.52</v>
      </c>
    </row>
    <row r="103" spans="1:51" ht="12.75">
      <c r="A103" s="14" t="s">
        <v>4</v>
      </c>
      <c r="B103" s="12">
        <v>200.92</v>
      </c>
      <c r="C103" s="12">
        <v>201.56</v>
      </c>
      <c r="D103" s="12">
        <v>201.9</v>
      </c>
      <c r="E103" s="12">
        <v>192.58</v>
      </c>
      <c r="F103" s="12">
        <v>198.95</v>
      </c>
      <c r="G103" s="12">
        <v>193.55</v>
      </c>
      <c r="H103" s="12">
        <v>198.13</v>
      </c>
      <c r="I103" s="12">
        <v>193.72</v>
      </c>
      <c r="J103" s="12">
        <v>200.06</v>
      </c>
      <c r="K103" s="12">
        <v>208.56</v>
      </c>
      <c r="L103" s="12">
        <v>208.33</v>
      </c>
      <c r="M103" s="12">
        <v>211.79</v>
      </c>
      <c r="N103" s="12">
        <v>219.73</v>
      </c>
      <c r="O103" s="12">
        <v>214.4</v>
      </c>
      <c r="P103" s="12">
        <v>207.26</v>
      </c>
      <c r="Q103" s="12">
        <v>209.79</v>
      </c>
      <c r="R103" s="12">
        <v>214.49</v>
      </c>
      <c r="S103" s="12">
        <v>218.23</v>
      </c>
      <c r="T103" s="12">
        <v>216.73</v>
      </c>
      <c r="U103" s="12">
        <v>228.26</v>
      </c>
      <c r="V103" s="12">
        <v>233.43</v>
      </c>
      <c r="W103" s="12">
        <v>241.84</v>
      </c>
      <c r="X103" s="12">
        <v>235.29</v>
      </c>
      <c r="Y103" s="12">
        <v>221.73</v>
      </c>
      <c r="Z103" s="12">
        <v>219.95</v>
      </c>
      <c r="AA103" s="12">
        <v>203.76</v>
      </c>
      <c r="AB103" s="12">
        <v>197.29</v>
      </c>
      <c r="AC103" s="12">
        <v>199.3</v>
      </c>
      <c r="AD103" s="12">
        <v>195.34</v>
      </c>
      <c r="AE103" s="12">
        <v>205.69</v>
      </c>
      <c r="AF103" s="12">
        <v>199.58</v>
      </c>
      <c r="AG103" s="12">
        <v>199.46</v>
      </c>
      <c r="AH103" s="12">
        <v>200.7</v>
      </c>
      <c r="AI103" s="12">
        <v>201.01</v>
      </c>
      <c r="AJ103" s="12">
        <v>192.61</v>
      </c>
      <c r="AK103" s="12">
        <v>199.1</v>
      </c>
      <c r="AL103" s="12">
        <v>198.27</v>
      </c>
      <c r="AM103" s="12">
        <v>204.39</v>
      </c>
      <c r="AN103" s="12">
        <v>202.96</v>
      </c>
      <c r="AO103" s="12">
        <v>213.32</v>
      </c>
      <c r="AP103" s="12">
        <v>213.21</v>
      </c>
      <c r="AQ103" s="12">
        <v>224.73</v>
      </c>
      <c r="AR103" s="12">
        <v>209.25</v>
      </c>
      <c r="AS103" s="12">
        <v>212.01</v>
      </c>
      <c r="AT103" s="12">
        <v>221.92</v>
      </c>
      <c r="AU103" s="12">
        <v>226.1</v>
      </c>
      <c r="AV103" s="12">
        <v>230.23</v>
      </c>
      <c r="AW103" s="12">
        <v>220.97</v>
      </c>
      <c r="AX103" s="12">
        <v>227.68</v>
      </c>
      <c r="AY103" s="12">
        <v>224.6</v>
      </c>
    </row>
    <row r="104" spans="1:51" ht="12.75">
      <c r="A104" s="13" t="s">
        <v>5</v>
      </c>
      <c r="B104" s="12">
        <v>1964.17</v>
      </c>
      <c r="C104" s="12">
        <v>2027.03</v>
      </c>
      <c r="D104" s="12">
        <v>2074.22</v>
      </c>
      <c r="E104" s="12">
        <v>1965.24</v>
      </c>
      <c r="F104" s="12">
        <v>1919.03</v>
      </c>
      <c r="G104" s="12">
        <v>1922.51</v>
      </c>
      <c r="H104" s="12">
        <v>2016.19</v>
      </c>
      <c r="I104" s="12">
        <v>1946.94</v>
      </c>
      <c r="J104" s="12">
        <v>2084.35</v>
      </c>
      <c r="K104" s="12">
        <v>2088.9</v>
      </c>
      <c r="L104" s="12">
        <v>2000.68</v>
      </c>
      <c r="M104" s="12">
        <v>2025.37</v>
      </c>
      <c r="N104" s="12">
        <v>1985.94</v>
      </c>
      <c r="O104" s="12">
        <v>1944.93</v>
      </c>
      <c r="P104" s="12">
        <v>1856.39</v>
      </c>
      <c r="Q104" s="12">
        <v>1884.4</v>
      </c>
      <c r="R104" s="12">
        <v>1808.32</v>
      </c>
      <c r="S104" s="12">
        <v>1825.58</v>
      </c>
      <c r="T104" s="12">
        <v>1893.53</v>
      </c>
      <c r="U104" s="12">
        <v>1898.71</v>
      </c>
      <c r="V104" s="12">
        <v>1873.7</v>
      </c>
      <c r="W104" s="12">
        <v>1939.87</v>
      </c>
      <c r="X104" s="12">
        <v>1889.19</v>
      </c>
      <c r="Y104" s="12">
        <v>1790.18</v>
      </c>
      <c r="Z104" s="12">
        <v>1736.24</v>
      </c>
      <c r="AA104" s="12">
        <v>1609.83</v>
      </c>
      <c r="AB104" s="12">
        <v>1626.06</v>
      </c>
      <c r="AC104" s="12">
        <v>1608.73</v>
      </c>
      <c r="AD104" s="12">
        <v>1514.24</v>
      </c>
      <c r="AE104" s="12">
        <v>1607.98</v>
      </c>
      <c r="AF104" s="12">
        <v>1599.45</v>
      </c>
      <c r="AG104" s="12">
        <v>1612.24</v>
      </c>
      <c r="AH104" s="12">
        <v>1561.59</v>
      </c>
      <c r="AI104" s="12">
        <v>1560.16</v>
      </c>
      <c r="AJ104" s="12">
        <v>1467.67</v>
      </c>
      <c r="AK104" s="12">
        <v>1481.78</v>
      </c>
      <c r="AL104" s="12">
        <v>1473.34</v>
      </c>
      <c r="AM104" s="12">
        <v>1512.87</v>
      </c>
      <c r="AN104" s="12">
        <v>1552.79</v>
      </c>
      <c r="AO104" s="12">
        <v>1574.45</v>
      </c>
      <c r="AP104" s="12">
        <v>1568.24</v>
      </c>
      <c r="AQ104" s="12">
        <v>1676.91</v>
      </c>
      <c r="AR104" s="12">
        <v>1637.13</v>
      </c>
      <c r="AS104" s="12">
        <v>1598.17</v>
      </c>
      <c r="AT104" s="12">
        <v>1650.77</v>
      </c>
      <c r="AU104" s="12">
        <v>1713.97</v>
      </c>
      <c r="AV104" s="12">
        <v>1707.32</v>
      </c>
      <c r="AW104" s="12">
        <v>1644.22</v>
      </c>
      <c r="AX104" s="12">
        <v>1721.4</v>
      </c>
      <c r="AY104" s="12">
        <v>1708.08</v>
      </c>
    </row>
    <row r="105" spans="1:51" ht="12.75">
      <c r="A105" s="13" t="s">
        <v>7</v>
      </c>
      <c r="B105" s="12">
        <v>24.22</v>
      </c>
      <c r="C105" s="12">
        <v>24.99</v>
      </c>
      <c r="D105" s="12">
        <v>25.57</v>
      </c>
      <c r="E105" s="12">
        <v>24.23</v>
      </c>
      <c r="F105" s="12">
        <v>22.08</v>
      </c>
      <c r="G105" s="12">
        <v>22.12</v>
      </c>
      <c r="H105" s="12">
        <v>23.2</v>
      </c>
      <c r="I105" s="12">
        <v>22.4</v>
      </c>
      <c r="J105" s="12">
        <v>23.98</v>
      </c>
      <c r="K105" s="12">
        <v>24.04</v>
      </c>
      <c r="L105" s="12">
        <v>23.02</v>
      </c>
      <c r="M105" s="12">
        <v>21.64</v>
      </c>
      <c r="N105" s="12">
        <v>21.22</v>
      </c>
      <c r="O105" s="12">
        <v>20.78</v>
      </c>
      <c r="P105" s="12">
        <v>19.84</v>
      </c>
      <c r="Q105" s="12">
        <v>20.13</v>
      </c>
      <c r="R105" s="12">
        <v>19.32</v>
      </c>
      <c r="S105" s="12">
        <v>18.01</v>
      </c>
      <c r="T105" s="12">
        <v>18.68</v>
      </c>
      <c r="U105" s="12">
        <v>18.73</v>
      </c>
      <c r="V105" s="12">
        <v>16.94</v>
      </c>
      <c r="W105" s="12">
        <v>17.54</v>
      </c>
      <c r="X105" s="12">
        <v>17.08</v>
      </c>
      <c r="Y105" s="12">
        <v>16.19</v>
      </c>
      <c r="Z105" s="12">
        <v>15.7</v>
      </c>
      <c r="AA105" s="12">
        <v>14.55</v>
      </c>
      <c r="AB105" s="12">
        <v>14.7</v>
      </c>
      <c r="AC105" s="12">
        <v>14.54</v>
      </c>
      <c r="AD105" s="12">
        <v>13.69</v>
      </c>
      <c r="AE105" s="12">
        <v>14.54</v>
      </c>
      <c r="AF105" s="12">
        <v>14.46</v>
      </c>
      <c r="AG105" s="12">
        <v>13.91</v>
      </c>
      <c r="AH105" s="12">
        <v>13.48</v>
      </c>
      <c r="AI105" s="12">
        <v>13.46</v>
      </c>
      <c r="AJ105" s="12">
        <v>12.67</v>
      </c>
      <c r="AK105" s="12">
        <v>12.79</v>
      </c>
      <c r="AL105" s="12">
        <v>12.72</v>
      </c>
      <c r="AM105" s="12">
        <v>13.06</v>
      </c>
      <c r="AN105" s="12">
        <v>13.4</v>
      </c>
      <c r="AO105" s="12">
        <v>13.59</v>
      </c>
      <c r="AP105" s="12">
        <v>13.53</v>
      </c>
      <c r="AQ105" s="12">
        <v>14.47</v>
      </c>
      <c r="AR105" s="12">
        <v>14.13</v>
      </c>
      <c r="AS105" s="12">
        <v>13.79</v>
      </c>
      <c r="AT105" s="12">
        <v>14.25</v>
      </c>
      <c r="AU105" s="12">
        <v>14.79</v>
      </c>
      <c r="AV105" s="12">
        <v>14.73</v>
      </c>
      <c r="AW105" s="12">
        <v>14.19</v>
      </c>
      <c r="AX105" s="12">
        <v>14.86</v>
      </c>
      <c r="AY105" s="12">
        <v>14.74</v>
      </c>
    </row>
    <row r="106" spans="1:51" ht="26.25">
      <c r="A106" s="15" t="s">
        <v>10</v>
      </c>
      <c r="B106" s="12">
        <v>121</v>
      </c>
      <c r="C106" s="12">
        <v>121</v>
      </c>
      <c r="D106" s="12">
        <v>121</v>
      </c>
      <c r="E106" s="12">
        <v>121</v>
      </c>
      <c r="F106" s="12">
        <v>121</v>
      </c>
      <c r="G106" s="12">
        <v>121</v>
      </c>
      <c r="H106" s="12">
        <v>121</v>
      </c>
      <c r="I106" s="12">
        <v>121</v>
      </c>
      <c r="J106" s="12">
        <v>121</v>
      </c>
      <c r="K106" s="12">
        <v>121</v>
      </c>
      <c r="L106" s="12">
        <v>121</v>
      </c>
      <c r="M106" s="12">
        <v>121</v>
      </c>
      <c r="N106" s="12">
        <v>121</v>
      </c>
      <c r="O106" s="12">
        <v>121</v>
      </c>
      <c r="P106" s="12">
        <v>121</v>
      </c>
      <c r="Q106" s="12">
        <v>121</v>
      </c>
      <c r="R106" s="12">
        <v>121</v>
      </c>
      <c r="S106" s="12">
        <v>121</v>
      </c>
      <c r="T106" s="12">
        <v>121</v>
      </c>
      <c r="U106" s="12">
        <v>137</v>
      </c>
      <c r="V106" s="12">
        <v>137</v>
      </c>
      <c r="W106" s="12">
        <v>137</v>
      </c>
      <c r="X106" s="12">
        <v>137</v>
      </c>
      <c r="Y106" s="12">
        <v>137</v>
      </c>
      <c r="Z106" s="12">
        <v>137</v>
      </c>
      <c r="AA106" s="12">
        <v>137</v>
      </c>
      <c r="AB106" s="12">
        <v>137</v>
      </c>
      <c r="AC106" s="12">
        <v>137</v>
      </c>
      <c r="AD106" s="12">
        <v>137</v>
      </c>
      <c r="AE106" s="12">
        <v>137</v>
      </c>
      <c r="AF106" s="12">
        <v>137</v>
      </c>
      <c r="AG106" s="12">
        <v>137</v>
      </c>
      <c r="AH106" s="12">
        <v>137</v>
      </c>
      <c r="AI106" s="12">
        <v>137</v>
      </c>
      <c r="AJ106" s="12">
        <v>137</v>
      </c>
      <c r="AK106" s="12">
        <v>137</v>
      </c>
      <c r="AL106" s="12">
        <v>137</v>
      </c>
      <c r="AM106" s="12">
        <v>137</v>
      </c>
      <c r="AN106" s="12">
        <v>137</v>
      </c>
      <c r="AO106" s="12">
        <v>137</v>
      </c>
      <c r="AP106" s="12">
        <v>137</v>
      </c>
      <c r="AQ106" s="12">
        <v>137</v>
      </c>
      <c r="AR106" s="12">
        <v>137</v>
      </c>
      <c r="AS106" s="12">
        <v>137</v>
      </c>
      <c r="AT106" s="12">
        <v>137</v>
      </c>
      <c r="AU106" s="12">
        <v>137</v>
      </c>
      <c r="AV106" s="12">
        <v>137</v>
      </c>
      <c r="AW106" s="12">
        <v>137</v>
      </c>
      <c r="AX106" s="12">
        <v>137</v>
      </c>
      <c r="AY106" s="12">
        <v>137</v>
      </c>
    </row>
    <row r="107" spans="1:51" ht="12.75">
      <c r="A107" s="14" t="s">
        <v>8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</row>
    <row r="108" spans="1:51" ht="12.75">
      <c r="A108" s="16" t="s">
        <v>11</v>
      </c>
      <c r="B108" s="17">
        <v>2109.39</v>
      </c>
      <c r="C108" s="17">
        <v>2173.02</v>
      </c>
      <c r="D108" s="17">
        <v>2220.79</v>
      </c>
      <c r="E108" s="17">
        <v>2110.47</v>
      </c>
      <c r="F108" s="17">
        <v>2062.11</v>
      </c>
      <c r="G108" s="17">
        <v>2065.63</v>
      </c>
      <c r="H108" s="17">
        <v>2160.39</v>
      </c>
      <c r="I108" s="17">
        <v>2090.34</v>
      </c>
      <c r="J108" s="17">
        <v>2229.33</v>
      </c>
      <c r="K108" s="17">
        <v>2233.94</v>
      </c>
      <c r="L108" s="17">
        <v>2144.7</v>
      </c>
      <c r="M108" s="17">
        <v>2168.01</v>
      </c>
      <c r="N108" s="17">
        <v>2128.16</v>
      </c>
      <c r="O108" s="17">
        <v>2086.71</v>
      </c>
      <c r="P108" s="17">
        <v>1997.23</v>
      </c>
      <c r="Q108" s="17">
        <v>2025.53</v>
      </c>
      <c r="R108" s="17">
        <v>1948.64</v>
      </c>
      <c r="S108" s="17">
        <v>1964.59</v>
      </c>
      <c r="T108" s="17">
        <v>2033.21</v>
      </c>
      <c r="U108" s="17">
        <v>2054.44</v>
      </c>
      <c r="V108" s="17">
        <v>2027.64</v>
      </c>
      <c r="W108" s="17">
        <v>2094.41</v>
      </c>
      <c r="X108" s="17">
        <v>2043.27</v>
      </c>
      <c r="Y108" s="17">
        <v>1943.37</v>
      </c>
      <c r="Z108" s="17">
        <v>1888.94</v>
      </c>
      <c r="AA108" s="17">
        <v>1761.38</v>
      </c>
      <c r="AB108" s="17">
        <v>1777.76</v>
      </c>
      <c r="AC108" s="17">
        <v>1760.27</v>
      </c>
      <c r="AD108" s="17">
        <v>1664.93</v>
      </c>
      <c r="AE108" s="17">
        <v>1759.52</v>
      </c>
      <c r="AF108" s="17">
        <v>1750.91</v>
      </c>
      <c r="AG108" s="17">
        <v>1763.15</v>
      </c>
      <c r="AH108" s="17">
        <v>1712.07</v>
      </c>
      <c r="AI108" s="17">
        <v>1710.62</v>
      </c>
      <c r="AJ108" s="17">
        <v>1617.34</v>
      </c>
      <c r="AK108" s="17">
        <v>1631.57</v>
      </c>
      <c r="AL108" s="17">
        <v>1623.06</v>
      </c>
      <c r="AM108" s="17">
        <v>1662.93</v>
      </c>
      <c r="AN108" s="17">
        <v>1703.19</v>
      </c>
      <c r="AO108" s="17">
        <v>1725.04</v>
      </c>
      <c r="AP108" s="17">
        <v>1718.77</v>
      </c>
      <c r="AQ108" s="17">
        <v>1828.38</v>
      </c>
      <c r="AR108" s="17">
        <v>17288.26</v>
      </c>
      <c r="AS108" s="17">
        <v>1748.96</v>
      </c>
      <c r="AT108" s="17">
        <v>1802.02</v>
      </c>
      <c r="AU108" s="17">
        <v>1865.76</v>
      </c>
      <c r="AV108" s="17">
        <v>1859.05</v>
      </c>
      <c r="AW108" s="17">
        <v>1795.41</v>
      </c>
      <c r="AX108" s="17">
        <v>1873.26</v>
      </c>
      <c r="AY108" s="17">
        <v>1859.82</v>
      </c>
    </row>
    <row r="109" spans="1:51" ht="12.75">
      <c r="A109" s="18" t="s">
        <v>6</v>
      </c>
      <c r="B109" s="19">
        <v>9.7759</v>
      </c>
      <c r="C109" s="19">
        <v>10.0567</v>
      </c>
      <c r="D109" s="19">
        <v>10.2735</v>
      </c>
      <c r="E109" s="19">
        <v>10.2048</v>
      </c>
      <c r="F109" s="19">
        <v>9.6458</v>
      </c>
      <c r="G109" s="19">
        <v>9.9329</v>
      </c>
      <c r="H109" s="19">
        <v>10.1761</v>
      </c>
      <c r="I109" s="19">
        <v>10.0503</v>
      </c>
      <c r="J109" s="19">
        <v>10.4186</v>
      </c>
      <c r="K109" s="19">
        <v>10.0158</v>
      </c>
      <c r="L109" s="19">
        <v>9.6034</v>
      </c>
      <c r="M109" s="19">
        <v>9.5631</v>
      </c>
      <c r="N109" s="19">
        <v>9.0381</v>
      </c>
      <c r="O109" s="19">
        <v>9.0715</v>
      </c>
      <c r="P109" s="19">
        <v>8.9568</v>
      </c>
      <c r="Q109" s="19">
        <v>8.9823</v>
      </c>
      <c r="R109" s="19">
        <v>8.4308</v>
      </c>
      <c r="S109" s="19">
        <v>8.3654</v>
      </c>
      <c r="T109" s="19">
        <v>8.7368</v>
      </c>
      <c r="U109" s="19">
        <v>8.3182</v>
      </c>
      <c r="V109" s="19">
        <v>8.0268</v>
      </c>
      <c r="W109" s="19">
        <v>8.0213</v>
      </c>
      <c r="X109" s="19">
        <v>8.0292</v>
      </c>
      <c r="Y109" s="19">
        <v>8.0737</v>
      </c>
      <c r="Z109" s="19">
        <v>7.8938</v>
      </c>
      <c r="AA109" s="19">
        <v>7.9006</v>
      </c>
      <c r="AB109" s="19">
        <v>8.242</v>
      </c>
      <c r="AC109" s="19">
        <v>8.0719</v>
      </c>
      <c r="AD109" s="19">
        <v>7.7518</v>
      </c>
      <c r="AE109" s="19">
        <v>7.8175</v>
      </c>
      <c r="AF109" s="19">
        <v>8.0141</v>
      </c>
      <c r="AG109" s="19">
        <v>8.083</v>
      </c>
      <c r="AH109" s="19">
        <v>7.7807</v>
      </c>
      <c r="AI109" s="19">
        <v>7.7616</v>
      </c>
      <c r="AJ109" s="19">
        <v>7.6199</v>
      </c>
      <c r="AK109" s="19">
        <v>7.4424</v>
      </c>
      <c r="AL109" s="19">
        <v>7.431</v>
      </c>
      <c r="AM109" s="19">
        <v>7.4019</v>
      </c>
      <c r="AN109" s="19">
        <v>7.6507</v>
      </c>
      <c r="AO109" s="19">
        <v>7.3807</v>
      </c>
      <c r="AP109" s="19">
        <v>7.3554</v>
      </c>
      <c r="AQ109" s="19">
        <v>7.4619</v>
      </c>
      <c r="AR109" s="19">
        <v>7.8238</v>
      </c>
      <c r="AS109" s="19">
        <v>7.5382</v>
      </c>
      <c r="AT109" s="19">
        <v>7.4386</v>
      </c>
      <c r="AU109" s="19">
        <v>7.5806</v>
      </c>
      <c r="AV109" s="19">
        <v>7.4157</v>
      </c>
      <c r="AW109" s="19">
        <v>7.4409</v>
      </c>
      <c r="AX109" s="19">
        <v>7.5606</v>
      </c>
      <c r="AY109" s="19">
        <v>7.605</v>
      </c>
    </row>
    <row r="111" spans="1:51" ht="12.75">
      <c r="A111" s="4"/>
      <c r="B111" s="1">
        <v>40186</v>
      </c>
      <c r="C111" s="1">
        <v>40193</v>
      </c>
      <c r="D111" s="1">
        <v>40200</v>
      </c>
      <c r="E111" s="1">
        <v>40207</v>
      </c>
      <c r="F111" s="1">
        <v>40214</v>
      </c>
      <c r="G111" s="1">
        <v>40221</v>
      </c>
      <c r="H111" s="1">
        <v>40228</v>
      </c>
      <c r="I111" s="1">
        <v>40235</v>
      </c>
      <c r="J111" s="1">
        <v>40242</v>
      </c>
      <c r="K111" s="1">
        <v>40249</v>
      </c>
      <c r="L111" s="1">
        <v>40256</v>
      </c>
      <c r="M111" s="1">
        <v>40263</v>
      </c>
      <c r="N111" s="1">
        <v>40269</v>
      </c>
      <c r="O111" s="1">
        <v>40277</v>
      </c>
      <c r="P111" s="1">
        <v>40284</v>
      </c>
      <c r="Q111" s="1">
        <v>40291</v>
      </c>
      <c r="R111" s="1">
        <v>40298</v>
      </c>
      <c r="S111" s="1">
        <v>40305</v>
      </c>
      <c r="T111" s="1">
        <v>40312</v>
      </c>
      <c r="U111" s="1">
        <v>40319</v>
      </c>
      <c r="V111" s="1">
        <v>40326</v>
      </c>
      <c r="W111" s="1">
        <v>40333</v>
      </c>
      <c r="X111" s="1">
        <v>40340</v>
      </c>
      <c r="Y111" s="1">
        <v>40347</v>
      </c>
      <c r="Z111" s="1">
        <v>40354</v>
      </c>
      <c r="AA111" s="1">
        <v>40361</v>
      </c>
      <c r="AB111" s="1">
        <v>40368</v>
      </c>
      <c r="AC111" s="1">
        <v>40375</v>
      </c>
      <c r="AD111" s="1">
        <v>40382</v>
      </c>
      <c r="AE111" s="1">
        <v>40389</v>
      </c>
      <c r="AF111" s="1">
        <v>40396</v>
      </c>
      <c r="AG111" s="1">
        <v>40403</v>
      </c>
      <c r="AH111" s="1">
        <v>40410</v>
      </c>
      <c r="AI111" s="1">
        <v>40417</v>
      </c>
      <c r="AJ111" s="1">
        <v>40424</v>
      </c>
      <c r="AK111" s="1">
        <v>40431</v>
      </c>
      <c r="AL111" s="1">
        <v>40438</v>
      </c>
      <c r="AM111" s="1">
        <v>40445</v>
      </c>
      <c r="AN111" s="1">
        <v>40452</v>
      </c>
      <c r="AO111" s="1">
        <v>40459</v>
      </c>
      <c r="AP111" s="1">
        <v>40466</v>
      </c>
      <c r="AQ111" s="1">
        <v>40473</v>
      </c>
      <c r="AR111" s="1">
        <v>40480</v>
      </c>
      <c r="AS111" s="1">
        <v>40487</v>
      </c>
      <c r="AT111" s="1">
        <v>40494</v>
      </c>
      <c r="AU111" s="1">
        <v>40501</v>
      </c>
      <c r="AV111" s="1">
        <v>40508</v>
      </c>
      <c r="AW111" s="1">
        <v>40515</v>
      </c>
      <c r="AX111" s="1">
        <v>40522</v>
      </c>
      <c r="AY111" s="1">
        <v>40529</v>
      </c>
    </row>
    <row r="112" spans="1:51" ht="12.75">
      <c r="A112" s="8" t="s">
        <v>1</v>
      </c>
      <c r="B112" s="9">
        <v>184.05</v>
      </c>
      <c r="C112" s="9">
        <v>164.32</v>
      </c>
      <c r="D112" s="9">
        <v>161.65</v>
      </c>
      <c r="E112" s="9">
        <v>159.21</v>
      </c>
      <c r="F112" s="9">
        <v>158.46</v>
      </c>
      <c r="G112" s="9">
        <v>162.28</v>
      </c>
      <c r="H112" s="9">
        <v>160.62</v>
      </c>
      <c r="I112" s="9">
        <v>169.48</v>
      </c>
      <c r="J112" s="9">
        <v>164.13</v>
      </c>
      <c r="K112" s="9">
        <v>159.13</v>
      </c>
      <c r="L112" s="9">
        <v>161.21</v>
      </c>
      <c r="M112" s="9">
        <v>156.37</v>
      </c>
      <c r="N112" s="9">
        <v>152.99</v>
      </c>
      <c r="O112" s="9">
        <v>155.78</v>
      </c>
      <c r="P112" s="9">
        <v>164.56</v>
      </c>
      <c r="Q112" s="9">
        <v>159.84</v>
      </c>
      <c r="R112" s="9">
        <v>166.21</v>
      </c>
      <c r="S112" s="9">
        <v>165.35</v>
      </c>
      <c r="T112" s="9">
        <v>162.59</v>
      </c>
      <c r="U112" s="9">
        <v>164.36</v>
      </c>
      <c r="V112" s="9">
        <v>158.85</v>
      </c>
      <c r="W112" s="9">
        <v>156.17</v>
      </c>
      <c r="X112" s="9">
        <v>155.58</v>
      </c>
      <c r="Y112" s="9">
        <v>156.17</v>
      </c>
      <c r="Z112" s="9">
        <v>156.96</v>
      </c>
      <c r="AA112" s="9">
        <v>157.35</v>
      </c>
      <c r="AB112" s="9">
        <v>158.54</v>
      </c>
      <c r="AC112" s="9">
        <v>175.42</v>
      </c>
      <c r="AD112" s="9">
        <v>166.02</v>
      </c>
      <c r="AE112" s="9">
        <v>173.26</v>
      </c>
      <c r="AF112" s="9">
        <v>184.68</v>
      </c>
      <c r="AG112" s="9">
        <v>191.61</v>
      </c>
      <c r="AH112" s="9">
        <v>194.75</v>
      </c>
      <c r="AI112" s="9">
        <v>194.48</v>
      </c>
      <c r="AJ112" s="9">
        <v>205.27</v>
      </c>
      <c r="AK112" s="9">
        <v>211.29</v>
      </c>
      <c r="AL112" s="9">
        <v>223.3</v>
      </c>
      <c r="AM112" s="9">
        <v>227.19</v>
      </c>
      <c r="AN112" s="9">
        <v>205.94</v>
      </c>
      <c r="AO112" s="9">
        <v>229.79</v>
      </c>
      <c r="AP112" s="9">
        <v>242.11</v>
      </c>
      <c r="AQ112" s="9">
        <v>241.52</v>
      </c>
      <c r="AR112" s="9">
        <v>249.79</v>
      </c>
      <c r="AS112" s="9">
        <v>255.54</v>
      </c>
      <c r="AT112" s="9">
        <v>234.24</v>
      </c>
      <c r="AU112" s="9">
        <v>230.54</v>
      </c>
      <c r="AV112" s="9">
        <v>237.98</v>
      </c>
      <c r="AW112" s="9">
        <v>246.6</v>
      </c>
      <c r="AX112" s="9">
        <v>247.11</v>
      </c>
      <c r="AY112" s="9">
        <v>258.73</v>
      </c>
    </row>
    <row r="113" spans="1:51" ht="12.75">
      <c r="A113" s="11" t="s">
        <v>2</v>
      </c>
      <c r="B113" s="12">
        <v>53</v>
      </c>
      <c r="C113" s="12">
        <v>53</v>
      </c>
      <c r="D113" s="12">
        <v>55</v>
      </c>
      <c r="E113" s="12">
        <v>55</v>
      </c>
      <c r="F113" s="12">
        <v>54</v>
      </c>
      <c r="G113" s="12">
        <v>53</v>
      </c>
      <c r="H113" s="12">
        <v>53</v>
      </c>
      <c r="I113" s="12">
        <v>53</v>
      </c>
      <c r="J113" s="12">
        <v>54</v>
      </c>
      <c r="K113" s="12">
        <v>54</v>
      </c>
      <c r="L113" s="12">
        <v>54</v>
      </c>
      <c r="M113" s="12">
        <v>58</v>
      </c>
      <c r="N113" s="12">
        <v>57</v>
      </c>
      <c r="O113" s="12">
        <v>57</v>
      </c>
      <c r="P113" s="12">
        <v>57</v>
      </c>
      <c r="Q113" s="12">
        <v>59</v>
      </c>
      <c r="R113" s="12">
        <v>59</v>
      </c>
      <c r="S113" s="12">
        <v>59</v>
      </c>
      <c r="T113" s="12">
        <v>59</v>
      </c>
      <c r="U113" s="12">
        <v>60</v>
      </c>
      <c r="V113" s="12">
        <v>63</v>
      </c>
      <c r="W113" s="12">
        <v>56</v>
      </c>
      <c r="X113" s="12">
        <v>54</v>
      </c>
      <c r="Y113" s="12">
        <v>52</v>
      </c>
      <c r="Z113" s="12">
        <v>55</v>
      </c>
      <c r="AA113" s="12">
        <v>56</v>
      </c>
      <c r="AB113" s="12">
        <v>50</v>
      </c>
      <c r="AC113" s="12">
        <v>50</v>
      </c>
      <c r="AD113" s="12">
        <v>49</v>
      </c>
      <c r="AE113" s="12">
        <v>48</v>
      </c>
      <c r="AF113" s="12">
        <v>49</v>
      </c>
      <c r="AG113" s="12">
        <v>49</v>
      </c>
      <c r="AH113" s="12">
        <v>50</v>
      </c>
      <c r="AI113" s="12">
        <v>50</v>
      </c>
      <c r="AJ113" s="12">
        <v>50</v>
      </c>
      <c r="AK113" s="12">
        <v>49</v>
      </c>
      <c r="AL113" s="12">
        <v>51</v>
      </c>
      <c r="AM113" s="12">
        <v>51</v>
      </c>
      <c r="AN113" s="12">
        <v>50</v>
      </c>
      <c r="AO113" s="12">
        <v>51</v>
      </c>
      <c r="AP113" s="12">
        <v>52</v>
      </c>
      <c r="AQ113" s="12">
        <v>52</v>
      </c>
      <c r="AR113" s="12">
        <v>52</v>
      </c>
      <c r="AS113" s="12">
        <v>50</v>
      </c>
      <c r="AT113" s="12">
        <v>49</v>
      </c>
      <c r="AU113" s="12">
        <v>48</v>
      </c>
      <c r="AV113" s="12">
        <v>49</v>
      </c>
      <c r="AW113" s="12">
        <v>48</v>
      </c>
      <c r="AX113" s="12">
        <v>48</v>
      </c>
      <c r="AY113" s="12">
        <v>49</v>
      </c>
    </row>
    <row r="114" spans="1:51" ht="12.75">
      <c r="A114" s="13" t="s">
        <v>3</v>
      </c>
      <c r="B114" s="12">
        <v>0.55</v>
      </c>
      <c r="C114" s="12">
        <v>0.49</v>
      </c>
      <c r="D114" s="12">
        <v>0.48</v>
      </c>
      <c r="E114" s="12">
        <v>0.48</v>
      </c>
      <c r="F114" s="12">
        <v>0.48</v>
      </c>
      <c r="G114" s="12">
        <v>0.49</v>
      </c>
      <c r="H114" s="12">
        <v>0.48</v>
      </c>
      <c r="I114" s="12">
        <v>0.51</v>
      </c>
      <c r="J114" s="12">
        <v>0.49</v>
      </c>
      <c r="K114" s="12">
        <v>0.48</v>
      </c>
      <c r="L114" s="12">
        <v>0.48</v>
      </c>
      <c r="M114" s="12">
        <v>0.47</v>
      </c>
      <c r="N114" s="12">
        <v>0.46</v>
      </c>
      <c r="O114" s="12">
        <v>0.47</v>
      </c>
      <c r="P114" s="12">
        <v>0.49</v>
      </c>
      <c r="Q114" s="12">
        <v>0.48</v>
      </c>
      <c r="R114" s="12">
        <v>0.5</v>
      </c>
      <c r="S114" s="12">
        <v>0.5</v>
      </c>
      <c r="T114" s="12">
        <v>0.49</v>
      </c>
      <c r="U114" s="12">
        <v>0.49</v>
      </c>
      <c r="V114" s="12">
        <v>0.48</v>
      </c>
      <c r="W114" s="12">
        <v>0.47</v>
      </c>
      <c r="X114" s="12">
        <v>0.47</v>
      </c>
      <c r="Y114" s="12">
        <v>0.47</v>
      </c>
      <c r="Z114" s="12">
        <v>0.47</v>
      </c>
      <c r="AA114" s="12">
        <v>0.47</v>
      </c>
      <c r="AB114" s="12">
        <v>0.48</v>
      </c>
      <c r="AC114" s="12">
        <v>0.53</v>
      </c>
      <c r="AD114" s="12">
        <v>0.5</v>
      </c>
      <c r="AE114" s="12">
        <v>0.52</v>
      </c>
      <c r="AF114" s="12">
        <v>0.55</v>
      </c>
      <c r="AG114" s="12">
        <v>0.57</v>
      </c>
      <c r="AH114" s="12">
        <v>0.58</v>
      </c>
      <c r="AI114" s="12">
        <v>0.58</v>
      </c>
      <c r="AJ114" s="12">
        <v>0.62</v>
      </c>
      <c r="AK114" s="12">
        <v>0.63</v>
      </c>
      <c r="AL114" s="12">
        <v>0.67</v>
      </c>
      <c r="AM114" s="12">
        <v>0.68</v>
      </c>
      <c r="AN114" s="12">
        <v>0.62</v>
      </c>
      <c r="AO114" s="12">
        <v>0.69</v>
      </c>
      <c r="AP114" s="12">
        <v>0.73</v>
      </c>
      <c r="AQ114" s="12">
        <v>0.72</v>
      </c>
      <c r="AR114" s="12">
        <v>0.75</v>
      </c>
      <c r="AS114" s="12">
        <v>0.77</v>
      </c>
      <c r="AT114" s="12">
        <v>0.7</v>
      </c>
      <c r="AU114" s="12">
        <v>0.69</v>
      </c>
      <c r="AV114" s="12">
        <v>0.71</v>
      </c>
      <c r="AW114" s="12">
        <v>0.74</v>
      </c>
      <c r="AX114" s="12">
        <v>0.74</v>
      </c>
      <c r="AY114" s="12">
        <v>0.78</v>
      </c>
    </row>
    <row r="115" spans="1:51" ht="12.75">
      <c r="A115" s="14" t="s">
        <v>4</v>
      </c>
      <c r="B115" s="12">
        <v>237.6</v>
      </c>
      <c r="C115" s="12">
        <v>217.81</v>
      </c>
      <c r="D115" s="12">
        <v>217.13</v>
      </c>
      <c r="E115" s="12">
        <v>214.69</v>
      </c>
      <c r="F115" s="12">
        <v>212.94</v>
      </c>
      <c r="G115" s="12">
        <v>215.77</v>
      </c>
      <c r="H115" s="12">
        <v>214.1</v>
      </c>
      <c r="I115" s="12">
        <v>222.99</v>
      </c>
      <c r="J115" s="12">
        <v>218.62</v>
      </c>
      <c r="K115" s="12">
        <v>213.61</v>
      </c>
      <c r="L115" s="12">
        <v>215.69</v>
      </c>
      <c r="M115" s="12">
        <v>214.84</v>
      </c>
      <c r="N115" s="12">
        <v>210.45</v>
      </c>
      <c r="O115" s="12">
        <v>213.25</v>
      </c>
      <c r="P115" s="12">
        <v>222.05</v>
      </c>
      <c r="Q115" s="12">
        <v>219.32</v>
      </c>
      <c r="R115" s="12">
        <v>225.71</v>
      </c>
      <c r="S115" s="12">
        <v>224.85</v>
      </c>
      <c r="T115" s="12">
        <v>222.08</v>
      </c>
      <c r="U115" s="12">
        <v>224.85</v>
      </c>
      <c r="V115" s="12">
        <v>222.33</v>
      </c>
      <c r="W115" s="12">
        <v>212.64</v>
      </c>
      <c r="X115" s="12">
        <v>210.05</v>
      </c>
      <c r="Y115" s="12">
        <v>208.64</v>
      </c>
      <c r="Z115" s="12">
        <v>212.43</v>
      </c>
      <c r="AA115" s="12">
        <v>213.82</v>
      </c>
      <c r="AB115" s="12">
        <v>209.02</v>
      </c>
      <c r="AC115" s="12">
        <v>225.95</v>
      </c>
      <c r="AD115" s="12">
        <v>215.52</v>
      </c>
      <c r="AE115" s="12">
        <v>221.78</v>
      </c>
      <c r="AF115" s="12">
        <v>234.23</v>
      </c>
      <c r="AG115" s="12">
        <v>241.18</v>
      </c>
      <c r="AH115" s="12">
        <v>245.33</v>
      </c>
      <c r="AI115" s="12">
        <v>245.06</v>
      </c>
      <c r="AJ115" s="12">
        <v>255.89</v>
      </c>
      <c r="AK115" s="12">
        <v>260.92</v>
      </c>
      <c r="AL115" s="12">
        <v>274.97</v>
      </c>
      <c r="AM115" s="12">
        <v>278.87</v>
      </c>
      <c r="AN115" s="12">
        <v>256.56</v>
      </c>
      <c r="AO115" s="12">
        <v>281.48</v>
      </c>
      <c r="AP115" s="12">
        <v>294.84</v>
      </c>
      <c r="AQ115" s="12">
        <v>294.24</v>
      </c>
      <c r="AR115" s="12">
        <v>302.54</v>
      </c>
      <c r="AS115" s="12">
        <v>306.31</v>
      </c>
      <c r="AT115" s="12">
        <v>283.94</v>
      </c>
      <c r="AU115" s="12">
        <v>279.23</v>
      </c>
      <c r="AV115" s="12">
        <v>287.69</v>
      </c>
      <c r="AW115" s="12">
        <v>295.34</v>
      </c>
      <c r="AX115" s="12">
        <v>295.85</v>
      </c>
      <c r="AY115" s="12">
        <v>308.51</v>
      </c>
    </row>
    <row r="116" spans="1:51" ht="12.75">
      <c r="A116" s="13" t="s">
        <v>5</v>
      </c>
      <c r="B116" s="12">
        <v>1750.19</v>
      </c>
      <c r="C116" s="12">
        <v>1609.68</v>
      </c>
      <c r="D116" s="12">
        <v>1652.62</v>
      </c>
      <c r="E116" s="12">
        <v>1626.83</v>
      </c>
      <c r="F116" s="12">
        <v>1655.01</v>
      </c>
      <c r="G116" s="12">
        <v>1662.92</v>
      </c>
      <c r="H116" s="12">
        <v>1642.83</v>
      </c>
      <c r="I116" s="12">
        <v>1704.51</v>
      </c>
      <c r="J116" s="12">
        <v>1624.89</v>
      </c>
      <c r="K116" s="12">
        <v>1578.02</v>
      </c>
      <c r="L116" s="12">
        <v>1585.52</v>
      </c>
      <c r="M116" s="12">
        <v>1599.46</v>
      </c>
      <c r="N116" s="12">
        <v>1528.71</v>
      </c>
      <c r="O116" s="12">
        <v>1546.98</v>
      </c>
      <c r="P116" s="12">
        <v>1644.95</v>
      </c>
      <c r="Q116" s="12">
        <v>1633.58</v>
      </c>
      <c r="R116" s="12">
        <v>1659.69</v>
      </c>
      <c r="S116" s="12">
        <v>1717.76</v>
      </c>
      <c r="T116" s="12">
        <v>1679.5</v>
      </c>
      <c r="U116" s="12">
        <v>1766.15</v>
      </c>
      <c r="V116" s="12">
        <v>1683.13</v>
      </c>
      <c r="W116" s="12">
        <v>1653.59</v>
      </c>
      <c r="X116" s="12">
        <v>1621.21</v>
      </c>
      <c r="Y116" s="12">
        <v>1573.42</v>
      </c>
      <c r="Z116" s="12">
        <v>1620.82</v>
      </c>
      <c r="AA116" s="12">
        <v>1651.16</v>
      </c>
      <c r="AB116" s="12">
        <v>1585.1</v>
      </c>
      <c r="AC116" s="12">
        <v>1718.33</v>
      </c>
      <c r="AD116" s="12">
        <v>1602.84</v>
      </c>
      <c r="AE116" s="12">
        <v>1617.55</v>
      </c>
      <c r="AF116" s="12">
        <v>1697.14</v>
      </c>
      <c r="AG116" s="12">
        <v>1765.12</v>
      </c>
      <c r="AH116" s="12">
        <v>1801.14</v>
      </c>
      <c r="AI116" s="12">
        <v>1792.15</v>
      </c>
      <c r="AJ116" s="12">
        <v>1838.42</v>
      </c>
      <c r="AK116" s="12">
        <v>1875.6</v>
      </c>
      <c r="AL116" s="12">
        <v>1961.14</v>
      </c>
      <c r="AM116" s="12">
        <v>1953.71</v>
      </c>
      <c r="AN116" s="12">
        <v>1778.5</v>
      </c>
      <c r="AO116" s="12">
        <v>1928.28</v>
      </c>
      <c r="AP116" s="12">
        <v>2009.81</v>
      </c>
      <c r="AQ116" s="12">
        <v>2046.82</v>
      </c>
      <c r="AR116" s="12">
        <v>2111.76</v>
      </c>
      <c r="AS116" s="12">
        <v>2079.69</v>
      </c>
      <c r="AT116" s="12">
        <v>1967.53</v>
      </c>
      <c r="AU116" s="12">
        <v>1960</v>
      </c>
      <c r="AV116" s="12">
        <v>2050.11</v>
      </c>
      <c r="AW116" s="12">
        <v>2026.12</v>
      </c>
      <c r="AX116" s="12">
        <v>2026.48</v>
      </c>
      <c r="AY116" s="12">
        <v>2118.88</v>
      </c>
    </row>
    <row r="117" spans="1:51" ht="12.75">
      <c r="A117" s="13" t="s">
        <v>7</v>
      </c>
      <c r="B117" s="12">
        <v>15.1</v>
      </c>
      <c r="C117" s="12">
        <v>13.89</v>
      </c>
      <c r="D117" s="12">
        <v>14.26</v>
      </c>
      <c r="E117" s="12">
        <v>14.04</v>
      </c>
      <c r="F117" s="12">
        <v>14.28</v>
      </c>
      <c r="G117" s="12">
        <v>14.35</v>
      </c>
      <c r="H117" s="12">
        <v>14.18</v>
      </c>
      <c r="I117" s="12">
        <v>14.71</v>
      </c>
      <c r="J117" s="12">
        <v>14.02</v>
      </c>
      <c r="K117" s="12">
        <v>13.62</v>
      </c>
      <c r="L117" s="12">
        <v>13.68</v>
      </c>
      <c r="M117" s="12">
        <v>13.8</v>
      </c>
      <c r="N117" s="12">
        <v>12.56</v>
      </c>
      <c r="O117" s="12">
        <v>12.71</v>
      </c>
      <c r="P117" s="12">
        <v>13.52</v>
      </c>
      <c r="Q117" s="12">
        <v>13.43</v>
      </c>
      <c r="R117" s="12">
        <v>13.64</v>
      </c>
      <c r="S117" s="12">
        <v>14.12</v>
      </c>
      <c r="T117" s="12">
        <v>13.8</v>
      </c>
      <c r="U117" s="12">
        <v>14.52</v>
      </c>
      <c r="V117" s="12">
        <v>13.83</v>
      </c>
      <c r="W117" s="12">
        <v>13.59</v>
      </c>
      <c r="X117" s="12">
        <v>13.33</v>
      </c>
      <c r="Y117" s="12">
        <v>12.93</v>
      </c>
      <c r="Z117" s="12">
        <v>13.32</v>
      </c>
      <c r="AA117" s="12">
        <v>13.57</v>
      </c>
      <c r="AB117" s="12">
        <v>13.03</v>
      </c>
      <c r="AC117" s="12">
        <v>14.12</v>
      </c>
      <c r="AD117" s="12">
        <v>13.17</v>
      </c>
      <c r="AE117" s="12">
        <v>13.29</v>
      </c>
      <c r="AF117" s="12">
        <v>13.95</v>
      </c>
      <c r="AG117" s="12">
        <v>14.51</v>
      </c>
      <c r="AH117" s="12">
        <v>14.8</v>
      </c>
      <c r="AI117" s="12">
        <v>14.73</v>
      </c>
      <c r="AJ117" s="12">
        <v>15.11</v>
      </c>
      <c r="AK117" s="12">
        <v>14.65</v>
      </c>
      <c r="AL117" s="12">
        <v>15.31</v>
      </c>
      <c r="AM117" s="12">
        <v>15.25</v>
      </c>
      <c r="AN117" s="12">
        <v>13.89</v>
      </c>
      <c r="AO117" s="12">
        <v>15.06</v>
      </c>
      <c r="AP117" s="12">
        <v>15.69</v>
      </c>
      <c r="AQ117" s="12">
        <v>15.98</v>
      </c>
      <c r="AR117" s="12">
        <v>16.49</v>
      </c>
      <c r="AS117" s="12">
        <v>16.24</v>
      </c>
      <c r="AT117" s="12">
        <v>15.36</v>
      </c>
      <c r="AU117" s="12">
        <v>14.5</v>
      </c>
      <c r="AV117" s="12">
        <v>15.17</v>
      </c>
      <c r="AW117" s="12">
        <v>14.99</v>
      </c>
      <c r="AX117" s="12">
        <v>14.99</v>
      </c>
      <c r="AY117" s="12">
        <v>15.67</v>
      </c>
    </row>
    <row r="118" spans="1:51" ht="26.25">
      <c r="A118" s="15" t="s">
        <v>10</v>
      </c>
      <c r="B118" s="12">
        <v>137</v>
      </c>
      <c r="C118" s="12">
        <v>137</v>
      </c>
      <c r="D118" s="12">
        <v>137</v>
      </c>
      <c r="E118" s="12">
        <v>137</v>
      </c>
      <c r="F118" s="12">
        <v>137</v>
      </c>
      <c r="G118" s="12">
        <v>137</v>
      </c>
      <c r="H118" s="12">
        <v>137</v>
      </c>
      <c r="I118" s="12">
        <v>137</v>
      </c>
      <c r="J118" s="12">
        <v>137</v>
      </c>
      <c r="K118" s="12">
        <v>137</v>
      </c>
      <c r="L118" s="12">
        <v>137</v>
      </c>
      <c r="M118" s="12">
        <v>137</v>
      </c>
      <c r="N118" s="12">
        <v>137</v>
      </c>
      <c r="O118" s="12">
        <v>137</v>
      </c>
      <c r="P118" s="12">
        <v>137</v>
      </c>
      <c r="Q118" s="12">
        <v>137</v>
      </c>
      <c r="R118" s="12">
        <v>137</v>
      </c>
      <c r="S118" s="12">
        <v>137</v>
      </c>
      <c r="T118" s="12">
        <v>137</v>
      </c>
      <c r="U118" s="12">
        <v>155</v>
      </c>
      <c r="V118" s="12">
        <v>155</v>
      </c>
      <c r="W118" s="12">
        <v>155</v>
      </c>
      <c r="X118" s="12">
        <v>155</v>
      </c>
      <c r="Y118" s="12">
        <v>155</v>
      </c>
      <c r="Z118" s="12">
        <v>155</v>
      </c>
      <c r="AA118" s="12">
        <v>155</v>
      </c>
      <c r="AB118" s="12">
        <v>155</v>
      </c>
      <c r="AC118" s="12">
        <v>155</v>
      </c>
      <c r="AD118" s="12">
        <v>155</v>
      </c>
      <c r="AE118" s="12">
        <v>155</v>
      </c>
      <c r="AF118" s="12">
        <v>155</v>
      </c>
      <c r="AG118" s="12">
        <v>155</v>
      </c>
      <c r="AH118" s="12">
        <v>155</v>
      </c>
      <c r="AI118" s="12">
        <v>155</v>
      </c>
      <c r="AJ118" s="12">
        <v>155</v>
      </c>
      <c r="AK118" s="12">
        <v>155</v>
      </c>
      <c r="AL118" s="12">
        <v>155</v>
      </c>
      <c r="AM118" s="12">
        <v>155</v>
      </c>
      <c r="AN118" s="12">
        <v>155</v>
      </c>
      <c r="AO118" s="12">
        <v>155</v>
      </c>
      <c r="AP118" s="12">
        <v>155</v>
      </c>
      <c r="AQ118" s="12">
        <v>155</v>
      </c>
      <c r="AR118" s="12">
        <v>155</v>
      </c>
      <c r="AS118" s="12">
        <v>155</v>
      </c>
      <c r="AT118" s="12">
        <v>155</v>
      </c>
      <c r="AU118" s="12">
        <v>155</v>
      </c>
      <c r="AV118" s="12">
        <v>155</v>
      </c>
      <c r="AW118" s="12">
        <v>155</v>
      </c>
      <c r="AX118" s="12">
        <v>155</v>
      </c>
      <c r="AY118" s="12">
        <v>155</v>
      </c>
    </row>
    <row r="119" spans="1:51" ht="12.75">
      <c r="A119" s="14" t="s">
        <v>8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</row>
    <row r="120" spans="1:51" ht="12.75">
      <c r="A120" s="16" t="s">
        <v>11</v>
      </c>
      <c r="B120" s="17">
        <v>1902.29</v>
      </c>
      <c r="C120" s="17">
        <v>1760.57</v>
      </c>
      <c r="D120" s="17">
        <v>1803.88</v>
      </c>
      <c r="E120" s="17">
        <v>1777.87</v>
      </c>
      <c r="F120" s="17">
        <v>1806.29</v>
      </c>
      <c r="G120" s="17">
        <v>1814.27</v>
      </c>
      <c r="H120" s="17">
        <v>1794.01</v>
      </c>
      <c r="I120" s="17">
        <v>1856.22</v>
      </c>
      <c r="J120" s="17">
        <v>1775.91</v>
      </c>
      <c r="K120" s="17">
        <v>1728.64</v>
      </c>
      <c r="L120" s="17">
        <v>1736.2</v>
      </c>
      <c r="M120" s="17">
        <v>1750.26</v>
      </c>
      <c r="N120" s="17">
        <v>1678.27</v>
      </c>
      <c r="O120" s="17">
        <v>1696.69</v>
      </c>
      <c r="P120" s="17">
        <v>1795.47</v>
      </c>
      <c r="Q120" s="17">
        <v>1784.01</v>
      </c>
      <c r="R120" s="17">
        <v>1810.33</v>
      </c>
      <c r="S120" s="17">
        <v>1868.88</v>
      </c>
      <c r="T120" s="17">
        <v>1830.3</v>
      </c>
      <c r="U120" s="17">
        <v>1935.67</v>
      </c>
      <c r="V120" s="17">
        <v>1851.96</v>
      </c>
      <c r="W120" s="17">
        <v>1822.18</v>
      </c>
      <c r="X120" s="17">
        <v>1789.54</v>
      </c>
      <c r="Y120" s="17">
        <v>1741.35</v>
      </c>
      <c r="Z120" s="17">
        <v>1789.14</v>
      </c>
      <c r="AA120" s="17">
        <v>1819.73</v>
      </c>
      <c r="AB120" s="17">
        <v>1753.13</v>
      </c>
      <c r="AC120" s="17">
        <v>1887.45</v>
      </c>
      <c r="AD120" s="17">
        <v>1771.01</v>
      </c>
      <c r="AE120" s="17">
        <v>1785.84</v>
      </c>
      <c r="AF120" s="17">
        <v>1866.09</v>
      </c>
      <c r="AG120" s="17">
        <v>1934.63</v>
      </c>
      <c r="AH120" s="17">
        <v>1970.94</v>
      </c>
      <c r="AI120" s="17">
        <v>1961.88</v>
      </c>
      <c r="AJ120" s="17">
        <v>2008.53</v>
      </c>
      <c r="AK120" s="17">
        <v>2045.25</v>
      </c>
      <c r="AL120" s="17">
        <v>2131.45</v>
      </c>
      <c r="AM120" s="17">
        <v>2123.96</v>
      </c>
      <c r="AN120" s="17">
        <v>1947.39</v>
      </c>
      <c r="AO120" s="17">
        <v>2098.34</v>
      </c>
      <c r="AP120" s="17">
        <v>2180.5</v>
      </c>
      <c r="AQ120" s="17">
        <v>2217.8</v>
      </c>
      <c r="AR120" s="17">
        <v>2283.25</v>
      </c>
      <c r="AS120" s="17">
        <v>2250.93</v>
      </c>
      <c r="AT120" s="17">
        <v>2137.89</v>
      </c>
      <c r="AU120" s="17">
        <v>2129.5</v>
      </c>
      <c r="AV120" s="17">
        <v>2220.28</v>
      </c>
      <c r="AW120" s="17">
        <v>2196.11</v>
      </c>
      <c r="AX120" s="17">
        <v>2196.47</v>
      </c>
      <c r="AY120" s="17">
        <v>2289.55</v>
      </c>
    </row>
    <row r="121" spans="1:51" ht="12.75">
      <c r="A121" s="18" t="s">
        <v>6</v>
      </c>
      <c r="B121" s="19">
        <v>7.3661</v>
      </c>
      <c r="C121" s="19">
        <v>7.3903</v>
      </c>
      <c r="D121" s="19">
        <v>7.6112</v>
      </c>
      <c r="E121" s="19">
        <v>7.5776</v>
      </c>
      <c r="F121" s="19">
        <v>7.7722</v>
      </c>
      <c r="G121" s="19">
        <v>7.7069</v>
      </c>
      <c r="H121" s="19">
        <v>7.6732</v>
      </c>
      <c r="I121" s="19">
        <v>7.6439</v>
      </c>
      <c r="J121" s="19">
        <v>7.4325</v>
      </c>
      <c r="K121" s="19">
        <v>7.3874</v>
      </c>
      <c r="L121" s="19">
        <v>7.3509</v>
      </c>
      <c r="M121" s="19">
        <v>7.4449</v>
      </c>
      <c r="N121" s="19">
        <v>7.264</v>
      </c>
      <c r="O121" s="19">
        <v>7.2543</v>
      </c>
      <c r="P121" s="19">
        <v>7.408</v>
      </c>
      <c r="Q121" s="19">
        <v>7.4484</v>
      </c>
      <c r="R121" s="19">
        <v>7.3532</v>
      </c>
      <c r="S121" s="19">
        <v>7.6396</v>
      </c>
      <c r="T121" s="19">
        <v>7.5626</v>
      </c>
      <c r="U121" s="19">
        <v>7.8548</v>
      </c>
      <c r="V121" s="19">
        <v>7.5704</v>
      </c>
      <c r="W121" s="19">
        <v>7.7765</v>
      </c>
      <c r="X121" s="19">
        <v>7.7182</v>
      </c>
      <c r="Y121" s="19">
        <v>7.5413</v>
      </c>
      <c r="Z121" s="19">
        <v>7.6299</v>
      </c>
      <c r="AA121" s="19">
        <v>7.7222</v>
      </c>
      <c r="AB121" s="19">
        <v>7.5835</v>
      </c>
      <c r="AC121" s="19">
        <v>7.6049</v>
      </c>
      <c r="AD121" s="19">
        <v>7.4371</v>
      </c>
      <c r="AE121" s="19">
        <v>7.2935</v>
      </c>
      <c r="AF121" s="19">
        <v>7.2456</v>
      </c>
      <c r="AG121" s="19">
        <v>7.3187</v>
      </c>
      <c r="AH121" s="19">
        <v>7.3417</v>
      </c>
      <c r="AI121" s="19">
        <v>7.3131</v>
      </c>
      <c r="AJ121" s="19">
        <v>7.1844</v>
      </c>
      <c r="AK121" s="19">
        <v>7.1884</v>
      </c>
      <c r="AL121" s="19">
        <v>7.1322</v>
      </c>
      <c r="AM121" s="19">
        <v>7.0058</v>
      </c>
      <c r="AN121" s="19">
        <v>6.9321</v>
      </c>
      <c r="AO121" s="19">
        <v>6.8505</v>
      </c>
      <c r="AP121" s="19">
        <v>6.8166</v>
      </c>
      <c r="AQ121" s="19">
        <v>6.9563</v>
      </c>
      <c r="AR121" s="19">
        <v>6.9801</v>
      </c>
      <c r="AS121" s="19">
        <v>6.7895</v>
      </c>
      <c r="AT121" s="19">
        <v>6.9294</v>
      </c>
      <c r="AU121" s="19">
        <v>7.0193</v>
      </c>
      <c r="AV121" s="19">
        <v>7.1261</v>
      </c>
      <c r="AW121" s="19">
        <v>6.8603</v>
      </c>
      <c r="AX121" s="19">
        <v>6.8497</v>
      </c>
      <c r="AY121" s="19">
        <v>6.8681</v>
      </c>
    </row>
    <row r="123" spans="1:51" ht="12.75">
      <c r="A123" s="4"/>
      <c r="B123" s="1">
        <v>40550</v>
      </c>
      <c r="C123" s="1">
        <v>40557</v>
      </c>
      <c r="D123" s="1">
        <v>40564</v>
      </c>
      <c r="E123" s="1">
        <v>40571</v>
      </c>
      <c r="F123" s="1">
        <v>40578</v>
      </c>
      <c r="G123" s="1">
        <v>40585</v>
      </c>
      <c r="H123" s="1">
        <v>40592</v>
      </c>
      <c r="I123" s="1">
        <v>40599</v>
      </c>
      <c r="J123" s="1">
        <v>40606</v>
      </c>
      <c r="K123" s="1">
        <v>40613</v>
      </c>
      <c r="L123" s="1">
        <v>40620</v>
      </c>
      <c r="M123" s="1">
        <v>40627</v>
      </c>
      <c r="N123" s="1">
        <v>40634</v>
      </c>
      <c r="O123" s="1">
        <v>40641</v>
      </c>
      <c r="P123" s="1">
        <v>40648</v>
      </c>
      <c r="Q123" s="1">
        <v>40654</v>
      </c>
      <c r="R123" s="1">
        <v>40662</v>
      </c>
      <c r="S123" s="1">
        <v>40669</v>
      </c>
      <c r="T123" s="1">
        <v>40676</v>
      </c>
      <c r="U123" s="1">
        <v>40683</v>
      </c>
      <c r="V123" s="1">
        <v>40690</v>
      </c>
      <c r="W123" s="1">
        <v>40697</v>
      </c>
      <c r="X123" s="1">
        <v>40704</v>
      </c>
      <c r="Y123" s="1">
        <v>40711</v>
      </c>
      <c r="Z123" s="1">
        <v>40718</v>
      </c>
      <c r="AA123" s="1">
        <v>40725</v>
      </c>
      <c r="AB123" s="1">
        <v>40732</v>
      </c>
      <c r="AC123" s="1">
        <v>40739</v>
      </c>
      <c r="AD123" s="1">
        <v>40746</v>
      </c>
      <c r="AE123" s="1">
        <v>40753</v>
      </c>
      <c r="AF123" s="1">
        <v>40760</v>
      </c>
      <c r="AG123" s="1">
        <v>40767</v>
      </c>
      <c r="AH123" s="1">
        <v>40774</v>
      </c>
      <c r="AI123" s="1">
        <v>40781</v>
      </c>
      <c r="AJ123" s="1">
        <v>40788</v>
      </c>
      <c r="AK123" s="1">
        <v>40795</v>
      </c>
      <c r="AL123" s="1">
        <v>40802</v>
      </c>
      <c r="AM123" s="1">
        <v>40809</v>
      </c>
      <c r="AN123" s="1">
        <v>40816</v>
      </c>
      <c r="AO123" s="1">
        <v>40823</v>
      </c>
      <c r="AP123" s="1">
        <v>40830</v>
      </c>
      <c r="AQ123" s="1">
        <v>40837</v>
      </c>
      <c r="AR123" s="1">
        <v>40844</v>
      </c>
      <c r="AS123" s="1">
        <v>40851</v>
      </c>
      <c r="AT123" s="1">
        <v>40858</v>
      </c>
      <c r="AU123" s="1">
        <v>40865</v>
      </c>
      <c r="AV123" s="1">
        <v>40872</v>
      </c>
      <c r="AW123" s="1">
        <v>40879</v>
      </c>
      <c r="AX123" s="1">
        <v>40886</v>
      </c>
      <c r="AY123" s="1">
        <v>40893</v>
      </c>
    </row>
    <row r="124" spans="1:51" ht="12.75">
      <c r="A124" s="8" t="s">
        <v>1</v>
      </c>
      <c r="B124" s="9">
        <v>252.74</v>
      </c>
      <c r="C124" s="9">
        <v>273.45</v>
      </c>
      <c r="D124" s="9">
        <v>277.03</v>
      </c>
      <c r="E124" s="9">
        <v>272.82</v>
      </c>
      <c r="F124" s="9">
        <v>291.01</v>
      </c>
      <c r="G124" s="9">
        <v>301.84</v>
      </c>
      <c r="H124" s="9">
        <v>304.2</v>
      </c>
      <c r="I124" s="9">
        <v>305.3</v>
      </c>
      <c r="J124" s="9">
        <v>307.86</v>
      </c>
      <c r="K124" s="9">
        <v>282.55</v>
      </c>
      <c r="L124" s="9">
        <v>289.63</v>
      </c>
      <c r="M124" s="9">
        <v>294.04</v>
      </c>
      <c r="N124" s="9">
        <v>315.54</v>
      </c>
      <c r="O124" s="9">
        <v>330.69</v>
      </c>
      <c r="P124" s="9">
        <v>320.22</v>
      </c>
      <c r="Q124" s="9">
        <v>323.57</v>
      </c>
      <c r="R124" s="9">
        <v>314.75</v>
      </c>
      <c r="S124" s="9">
        <v>295.34</v>
      </c>
      <c r="T124" s="9">
        <v>294.47</v>
      </c>
      <c r="U124" s="9">
        <v>325.34</v>
      </c>
      <c r="V124" s="9">
        <v>324.71</v>
      </c>
      <c r="W124" s="9">
        <v>316.13</v>
      </c>
      <c r="X124" s="9">
        <v>325.38</v>
      </c>
      <c r="Y124" s="9">
        <v>298.61</v>
      </c>
      <c r="Z124" s="9">
        <v>286.21</v>
      </c>
      <c r="AA124" s="9">
        <v>267.35</v>
      </c>
      <c r="AB124" s="9">
        <v>281.96</v>
      </c>
      <c r="AC124" s="9">
        <v>304.59</v>
      </c>
      <c r="AD124" s="9">
        <v>299.59</v>
      </c>
      <c r="AE124" s="9">
        <v>289.51</v>
      </c>
      <c r="AF124" s="9">
        <v>303.14</v>
      </c>
      <c r="AG124" s="9">
        <v>307.03</v>
      </c>
      <c r="AH124" s="9">
        <v>308.53</v>
      </c>
      <c r="AI124" s="9">
        <v>324.2</v>
      </c>
      <c r="AJ124" s="9">
        <v>321.44</v>
      </c>
      <c r="AK124" s="9">
        <v>313.33</v>
      </c>
      <c r="AL124" s="9">
        <v>295.26</v>
      </c>
      <c r="AM124" s="9">
        <v>275.14</v>
      </c>
      <c r="AN124" s="9">
        <v>258.41</v>
      </c>
      <c r="AO124" s="9">
        <v>262.19</v>
      </c>
      <c r="AP124" s="9">
        <v>277.94</v>
      </c>
      <c r="AQ124" s="9">
        <v>281.36</v>
      </c>
      <c r="AR124" s="9">
        <v>282.27</v>
      </c>
      <c r="AS124" s="9">
        <v>285.89</v>
      </c>
      <c r="AT124" s="9">
        <v>280.93</v>
      </c>
      <c r="AU124" s="9">
        <v>266.33</v>
      </c>
      <c r="AV124" s="9">
        <v>255.3</v>
      </c>
      <c r="AW124" s="9">
        <v>256.56</v>
      </c>
      <c r="AX124" s="9">
        <v>255.78</v>
      </c>
      <c r="AY124" s="9">
        <v>250.58</v>
      </c>
    </row>
    <row r="125" spans="1:51" ht="12.75">
      <c r="A125" s="11" t="s">
        <v>2</v>
      </c>
      <c r="B125" s="12">
        <v>49</v>
      </c>
      <c r="C125" s="12">
        <v>49</v>
      </c>
      <c r="D125" s="12">
        <v>51</v>
      </c>
      <c r="E125" s="12">
        <v>50</v>
      </c>
      <c r="F125" s="12">
        <v>50</v>
      </c>
      <c r="G125" s="12">
        <v>49</v>
      </c>
      <c r="H125" s="12">
        <v>49</v>
      </c>
      <c r="I125" s="12">
        <v>45</v>
      </c>
      <c r="J125" s="12">
        <v>45</v>
      </c>
      <c r="K125" s="12">
        <v>42</v>
      </c>
      <c r="L125" s="12">
        <v>44</v>
      </c>
      <c r="M125" s="12">
        <v>50</v>
      </c>
      <c r="N125" s="12">
        <v>50</v>
      </c>
      <c r="O125" s="12">
        <v>47</v>
      </c>
      <c r="P125" s="12">
        <v>49</v>
      </c>
      <c r="Q125" s="12">
        <v>49</v>
      </c>
      <c r="R125" s="12">
        <v>49</v>
      </c>
      <c r="S125" s="12">
        <v>49</v>
      </c>
      <c r="T125" s="12">
        <v>50</v>
      </c>
      <c r="U125" s="12">
        <v>45</v>
      </c>
      <c r="V125" s="12">
        <v>43</v>
      </c>
      <c r="W125" s="12">
        <v>44</v>
      </c>
      <c r="X125" s="12">
        <v>44</v>
      </c>
      <c r="Y125" s="12">
        <v>45</v>
      </c>
      <c r="Z125" s="12">
        <v>44</v>
      </c>
      <c r="AA125" s="12">
        <v>44</v>
      </c>
      <c r="AB125" s="12">
        <v>45</v>
      </c>
      <c r="AC125" s="12">
        <v>48</v>
      </c>
      <c r="AD125" s="12">
        <v>49</v>
      </c>
      <c r="AE125" s="12">
        <v>44</v>
      </c>
      <c r="AF125" s="12">
        <v>45</v>
      </c>
      <c r="AG125" s="12">
        <v>45</v>
      </c>
      <c r="AH125" s="12">
        <v>43</v>
      </c>
      <c r="AI125" s="12">
        <v>43</v>
      </c>
      <c r="AJ125" s="12">
        <v>43</v>
      </c>
      <c r="AK125" s="12">
        <v>43</v>
      </c>
      <c r="AL125" s="12">
        <v>43</v>
      </c>
      <c r="AM125" s="12">
        <v>44</v>
      </c>
      <c r="AN125" s="12">
        <v>44</v>
      </c>
      <c r="AO125" s="12">
        <v>45</v>
      </c>
      <c r="AP125" s="12">
        <v>43</v>
      </c>
      <c r="AQ125" s="12">
        <v>46</v>
      </c>
      <c r="AR125" s="12">
        <v>46</v>
      </c>
      <c r="AS125" s="12">
        <v>47</v>
      </c>
      <c r="AT125" s="12">
        <v>46</v>
      </c>
      <c r="AU125" s="12">
        <v>49</v>
      </c>
      <c r="AV125" s="12">
        <v>46</v>
      </c>
      <c r="AW125" s="12">
        <v>46</v>
      </c>
      <c r="AX125" s="12">
        <v>45</v>
      </c>
      <c r="AY125" s="12">
        <v>45</v>
      </c>
    </row>
    <row r="126" spans="1:51" ht="12.75">
      <c r="A126" s="13" t="s">
        <v>3</v>
      </c>
      <c r="B126" s="12">
        <v>0.76</v>
      </c>
      <c r="C126" s="12">
        <v>0.82</v>
      </c>
      <c r="D126" s="12">
        <v>0.83</v>
      </c>
      <c r="E126" s="12">
        <v>0.82</v>
      </c>
      <c r="F126" s="12">
        <v>0.87</v>
      </c>
      <c r="G126" s="12">
        <v>0.91</v>
      </c>
      <c r="H126" s="12">
        <v>0.91</v>
      </c>
      <c r="I126" s="12">
        <v>0.92</v>
      </c>
      <c r="J126" s="12">
        <v>0.92</v>
      </c>
      <c r="K126" s="12">
        <v>0.85</v>
      </c>
      <c r="L126" s="12">
        <v>0.87</v>
      </c>
      <c r="M126" s="12">
        <v>0.88</v>
      </c>
      <c r="N126" s="12">
        <v>0.95</v>
      </c>
      <c r="O126" s="12">
        <v>0.99</v>
      </c>
      <c r="P126" s="12">
        <v>0.96</v>
      </c>
      <c r="Q126" s="12">
        <v>0.97</v>
      </c>
      <c r="R126" s="12">
        <v>0.94</v>
      </c>
      <c r="S126" s="12">
        <v>0.89</v>
      </c>
      <c r="T126" s="12">
        <v>0.88</v>
      </c>
      <c r="U126" s="12">
        <v>0.98</v>
      </c>
      <c r="V126" s="12">
        <v>0.97</v>
      </c>
      <c r="W126" s="12">
        <v>0.95</v>
      </c>
      <c r="X126" s="12">
        <v>0.98</v>
      </c>
      <c r="Y126" s="12">
        <v>0.9</v>
      </c>
      <c r="Z126" s="12">
        <v>0.86</v>
      </c>
      <c r="AA126" s="12">
        <v>0.8</v>
      </c>
      <c r="AB126" s="12">
        <v>0.85</v>
      </c>
      <c r="AC126" s="12">
        <v>0.91</v>
      </c>
      <c r="AD126" s="12">
        <v>0.9</v>
      </c>
      <c r="AE126" s="12">
        <v>0.87</v>
      </c>
      <c r="AF126" s="12">
        <v>0.91</v>
      </c>
      <c r="AG126" s="12">
        <v>0.92</v>
      </c>
      <c r="AH126" s="12">
        <v>0.93</v>
      </c>
      <c r="AI126" s="12">
        <v>0.97</v>
      </c>
      <c r="AJ126" s="12">
        <v>0.96</v>
      </c>
      <c r="AK126" s="12">
        <v>0.94</v>
      </c>
      <c r="AL126" s="12">
        <v>0.89</v>
      </c>
      <c r="AM126" s="12">
        <v>0.83</v>
      </c>
      <c r="AN126" s="12">
        <v>0.78</v>
      </c>
      <c r="AO126" s="12">
        <v>0.79</v>
      </c>
      <c r="AP126" s="12">
        <v>0.83</v>
      </c>
      <c r="AQ126" s="12">
        <v>0.84</v>
      </c>
      <c r="AR126" s="12">
        <v>0.85</v>
      </c>
      <c r="AS126" s="12">
        <v>0.86</v>
      </c>
      <c r="AT126" s="12">
        <v>0.84</v>
      </c>
      <c r="AU126" s="12">
        <v>0.8</v>
      </c>
      <c r="AV126" s="12">
        <v>0.77</v>
      </c>
      <c r="AW126" s="12">
        <v>0.77</v>
      </c>
      <c r="AX126" s="12">
        <v>0.77</v>
      </c>
      <c r="AY126" s="12">
        <v>0.75</v>
      </c>
    </row>
    <row r="127" spans="1:51" ht="12.75">
      <c r="A127" s="14" t="s">
        <v>4</v>
      </c>
      <c r="B127" s="12">
        <v>302.5</v>
      </c>
      <c r="C127" s="12">
        <v>323.27</v>
      </c>
      <c r="D127" s="12">
        <v>328.86</v>
      </c>
      <c r="E127" s="12">
        <v>323.64</v>
      </c>
      <c r="F127" s="12">
        <v>341.88</v>
      </c>
      <c r="G127" s="12">
        <v>351.75</v>
      </c>
      <c r="H127" s="12">
        <v>354.11</v>
      </c>
      <c r="I127" s="12">
        <v>351.22</v>
      </c>
      <c r="J127" s="12">
        <v>353.78</v>
      </c>
      <c r="K127" s="12">
        <v>325.4</v>
      </c>
      <c r="L127" s="12">
        <v>334.5</v>
      </c>
      <c r="M127" s="12">
        <v>344.92</v>
      </c>
      <c r="N127" s="12">
        <v>366.49</v>
      </c>
      <c r="O127" s="12">
        <v>378.68</v>
      </c>
      <c r="P127" s="12">
        <v>370.18</v>
      </c>
      <c r="Q127" s="12">
        <v>373.54</v>
      </c>
      <c r="R127" s="12">
        <v>364.69</v>
      </c>
      <c r="S127" s="12">
        <v>345.23</v>
      </c>
      <c r="T127" s="12">
        <v>345.35</v>
      </c>
      <c r="U127" s="12">
        <v>371.32</v>
      </c>
      <c r="V127" s="12">
        <v>368.68</v>
      </c>
      <c r="W127" s="12">
        <v>361.08</v>
      </c>
      <c r="X127" s="12">
        <v>370.36</v>
      </c>
      <c r="Y127" s="12">
        <v>344.51</v>
      </c>
      <c r="Z127" s="12">
        <v>331.07</v>
      </c>
      <c r="AA127" s="12">
        <v>312.15</v>
      </c>
      <c r="AB127" s="12">
        <v>327.81</v>
      </c>
      <c r="AC127" s="12">
        <v>353.5</v>
      </c>
      <c r="AD127" s="12">
        <v>349.49</v>
      </c>
      <c r="AE127" s="12">
        <v>334.38</v>
      </c>
      <c r="AF127" s="12">
        <v>349.05</v>
      </c>
      <c r="AG127" s="12">
        <v>352.95</v>
      </c>
      <c r="AH127" s="12">
        <v>352.46</v>
      </c>
      <c r="AI127" s="12">
        <v>368.17</v>
      </c>
      <c r="AJ127" s="12">
        <v>365.4</v>
      </c>
      <c r="AK127" s="12">
        <v>357.27</v>
      </c>
      <c r="AL127" s="12">
        <v>339.15</v>
      </c>
      <c r="AM127" s="12">
        <v>319.97</v>
      </c>
      <c r="AN127" s="12">
        <v>303.19</v>
      </c>
      <c r="AO127" s="12">
        <v>307.98</v>
      </c>
      <c r="AP127" s="12">
        <v>321.77</v>
      </c>
      <c r="AQ127" s="12">
        <v>328.2</v>
      </c>
      <c r="AR127" s="12">
        <v>329.12</v>
      </c>
      <c r="AS127" s="12">
        <v>333.75</v>
      </c>
      <c r="AT127" s="12">
        <v>327.77</v>
      </c>
      <c r="AU127" s="12">
        <v>316.13</v>
      </c>
      <c r="AV127" s="12">
        <v>302.07</v>
      </c>
      <c r="AW127" s="12">
        <v>303.33</v>
      </c>
      <c r="AX127" s="12">
        <v>301.55</v>
      </c>
      <c r="AY127" s="12">
        <v>296.33</v>
      </c>
    </row>
    <row r="128" spans="1:51" ht="12.75">
      <c r="A128" s="13" t="s">
        <v>5</v>
      </c>
      <c r="B128" s="12">
        <v>2059.99</v>
      </c>
      <c r="C128" s="12">
        <v>2244.88</v>
      </c>
      <c r="D128" s="12">
        <v>2332.57</v>
      </c>
      <c r="E128" s="12">
        <v>2321.5</v>
      </c>
      <c r="F128" s="12">
        <v>2481.81</v>
      </c>
      <c r="G128" s="12">
        <v>2571.5</v>
      </c>
      <c r="H128" s="12">
        <v>2522.25</v>
      </c>
      <c r="I128" s="12">
        <v>2458.65</v>
      </c>
      <c r="J128" s="12">
        <v>2436.62</v>
      </c>
      <c r="K128" s="12">
        <v>2239.5</v>
      </c>
      <c r="L128" s="12">
        <v>2341</v>
      </c>
      <c r="M128" s="12">
        <v>2360.74</v>
      </c>
      <c r="N128" s="12">
        <v>2457.28</v>
      </c>
      <c r="O128" s="12">
        <v>2517.31</v>
      </c>
      <c r="P128" s="12">
        <v>2526.85</v>
      </c>
      <c r="Q128" s="12">
        <v>2507.95</v>
      </c>
      <c r="R128" s="12">
        <v>2401.01</v>
      </c>
      <c r="S128" s="12">
        <v>2298.82</v>
      </c>
      <c r="T128" s="12">
        <v>2424.84</v>
      </c>
      <c r="U128" s="12">
        <v>2564.26</v>
      </c>
      <c r="V128" s="12">
        <v>2545.66</v>
      </c>
      <c r="W128" s="12">
        <v>2425.52</v>
      </c>
      <c r="X128" s="12">
        <v>2516.97</v>
      </c>
      <c r="Y128" s="12">
        <v>2331.02</v>
      </c>
      <c r="Z128" s="12">
        <v>2280.24</v>
      </c>
      <c r="AA128" s="12">
        <v>2099.46</v>
      </c>
      <c r="AB128" s="12">
        <v>2199.83</v>
      </c>
      <c r="AC128" s="12">
        <v>2436.15</v>
      </c>
      <c r="AD128" s="12">
        <v>2368</v>
      </c>
      <c r="AE128" s="12">
        <v>2243.02</v>
      </c>
      <c r="AF128" s="12">
        <v>2424.89</v>
      </c>
      <c r="AG128" s="12">
        <v>2534.68</v>
      </c>
      <c r="AH128" s="12">
        <v>2529.39</v>
      </c>
      <c r="AI128" s="12">
        <v>2625.71</v>
      </c>
      <c r="AJ128" s="12">
        <v>2578.34</v>
      </c>
      <c r="AK128" s="12">
        <v>2601.82</v>
      </c>
      <c r="AL128" s="12">
        <v>2522.36</v>
      </c>
      <c r="AM128" s="12">
        <v>2646.38</v>
      </c>
      <c r="AN128" s="12">
        <v>2432.07</v>
      </c>
      <c r="AO128" s="12">
        <v>2426.7</v>
      </c>
      <c r="AP128" s="12">
        <v>2522.64</v>
      </c>
      <c r="AQ128" s="12">
        <v>2638.6</v>
      </c>
      <c r="AR128" s="12">
        <v>2540.12</v>
      </c>
      <c r="AS128" s="12">
        <v>2631.39</v>
      </c>
      <c r="AT128" s="12">
        <v>2581.61</v>
      </c>
      <c r="AU128" s="12">
        <v>2595.14</v>
      </c>
      <c r="AV128" s="12">
        <v>2570.86</v>
      </c>
      <c r="AW128" s="12">
        <v>2439.62</v>
      </c>
      <c r="AX128" s="12">
        <v>2450.52</v>
      </c>
      <c r="AY128" s="12">
        <v>2478.39</v>
      </c>
    </row>
    <row r="129" spans="1:51" ht="12.75">
      <c r="A129" s="13" t="s">
        <v>7</v>
      </c>
      <c r="B129" s="12">
        <v>15.24</v>
      </c>
      <c r="C129" s="12">
        <v>16.61</v>
      </c>
      <c r="D129" s="12">
        <v>17.25</v>
      </c>
      <c r="E129" s="12">
        <v>17.17</v>
      </c>
      <c r="F129" s="12">
        <v>18.36</v>
      </c>
      <c r="G129" s="12">
        <v>19.02</v>
      </c>
      <c r="H129" s="12">
        <v>18.66</v>
      </c>
      <c r="I129" s="12">
        <v>18.19</v>
      </c>
      <c r="J129" s="12">
        <v>18.02</v>
      </c>
      <c r="K129" s="12">
        <v>16.57</v>
      </c>
      <c r="L129" s="12">
        <v>17.32</v>
      </c>
      <c r="M129" s="12">
        <v>17.46</v>
      </c>
      <c r="N129" s="12">
        <v>18.18</v>
      </c>
      <c r="O129" s="12">
        <v>18.62</v>
      </c>
      <c r="P129" s="12">
        <v>18.69</v>
      </c>
      <c r="Q129" s="12">
        <v>18.55</v>
      </c>
      <c r="R129" s="12">
        <v>17.76</v>
      </c>
      <c r="S129" s="12">
        <v>17</v>
      </c>
      <c r="T129" s="12">
        <v>17.94</v>
      </c>
      <c r="U129" s="12">
        <v>18.97</v>
      </c>
      <c r="V129" s="12">
        <v>18.83</v>
      </c>
      <c r="W129" s="12">
        <v>17.94</v>
      </c>
      <c r="X129" s="12">
        <v>18.62</v>
      </c>
      <c r="Y129" s="12">
        <v>17.24</v>
      </c>
      <c r="Z129" s="12">
        <v>16.87</v>
      </c>
      <c r="AA129" s="12">
        <v>15.53</v>
      </c>
      <c r="AB129" s="12">
        <v>16.27</v>
      </c>
      <c r="AC129" s="12">
        <v>18.02</v>
      </c>
      <c r="AD129" s="12">
        <v>17.52</v>
      </c>
      <c r="AE129" s="12">
        <v>16.59</v>
      </c>
      <c r="AF129" s="12">
        <v>17.94</v>
      </c>
      <c r="AG129" s="12">
        <v>18.75</v>
      </c>
      <c r="AH129" s="12">
        <v>18.71</v>
      </c>
      <c r="AI129" s="12">
        <v>19.42</v>
      </c>
      <c r="AJ129" s="12">
        <v>19.07</v>
      </c>
      <c r="AK129" s="12">
        <v>19.25</v>
      </c>
      <c r="AL129" s="12">
        <v>18.66</v>
      </c>
      <c r="AM129" s="12">
        <v>19.58</v>
      </c>
      <c r="AN129" s="12">
        <v>17.99</v>
      </c>
      <c r="AO129" s="12">
        <v>17.95</v>
      </c>
      <c r="AP129" s="12">
        <v>18.66</v>
      </c>
      <c r="AQ129" s="12">
        <v>19.52</v>
      </c>
      <c r="AR129" s="12">
        <v>18.79</v>
      </c>
      <c r="AS129" s="12">
        <v>19.47</v>
      </c>
      <c r="AT129" s="12">
        <v>19.1</v>
      </c>
      <c r="AU129" s="12">
        <v>19.2</v>
      </c>
      <c r="AV129" s="12">
        <v>19.02</v>
      </c>
      <c r="AW129" s="12">
        <v>18.05</v>
      </c>
      <c r="AX129" s="12">
        <v>18.13</v>
      </c>
      <c r="AY129" s="12">
        <v>18.33</v>
      </c>
    </row>
    <row r="130" spans="1:51" ht="26.25">
      <c r="A130" s="15" t="s">
        <v>10</v>
      </c>
      <c r="B130" s="12">
        <v>155</v>
      </c>
      <c r="C130" s="12">
        <v>155</v>
      </c>
      <c r="D130" s="12">
        <v>155</v>
      </c>
      <c r="E130" s="12">
        <v>155</v>
      </c>
      <c r="F130" s="12">
        <v>155</v>
      </c>
      <c r="G130" s="12">
        <v>155</v>
      </c>
      <c r="H130" s="12">
        <v>155</v>
      </c>
      <c r="I130" s="12">
        <v>155</v>
      </c>
      <c r="J130" s="12">
        <v>155</v>
      </c>
      <c r="K130" s="12">
        <v>155</v>
      </c>
      <c r="L130" s="12">
        <v>155</v>
      </c>
      <c r="M130" s="12">
        <v>155</v>
      </c>
      <c r="N130" s="12">
        <v>155</v>
      </c>
      <c r="O130" s="12">
        <v>155</v>
      </c>
      <c r="P130" s="12">
        <v>155</v>
      </c>
      <c r="Q130" s="12">
        <v>155</v>
      </c>
      <c r="R130" s="12">
        <v>155</v>
      </c>
      <c r="S130" s="12">
        <v>155</v>
      </c>
      <c r="T130" s="12">
        <v>155</v>
      </c>
      <c r="U130" s="12">
        <v>155</v>
      </c>
      <c r="V130" s="12">
        <v>155</v>
      </c>
      <c r="W130" s="12">
        <v>155</v>
      </c>
      <c r="X130" s="12">
        <v>155</v>
      </c>
      <c r="Y130" s="12">
        <v>155</v>
      </c>
      <c r="Z130" s="12">
        <v>155</v>
      </c>
      <c r="AA130" s="12">
        <v>155</v>
      </c>
      <c r="AB130" s="12">
        <v>155</v>
      </c>
      <c r="AC130" s="12">
        <v>155</v>
      </c>
      <c r="AD130" s="12">
        <v>155</v>
      </c>
      <c r="AE130" s="12">
        <v>155</v>
      </c>
      <c r="AF130" s="12">
        <v>95.32</v>
      </c>
      <c r="AG130" s="12">
        <v>95.32</v>
      </c>
      <c r="AH130" s="12">
        <v>95.32</v>
      </c>
      <c r="AI130" s="12">
        <v>95.32</v>
      </c>
      <c r="AJ130" s="12">
        <v>95.32</v>
      </c>
      <c r="AK130" s="12">
        <v>95.32</v>
      </c>
      <c r="AL130" s="12">
        <v>95.32</v>
      </c>
      <c r="AM130" s="12">
        <v>95.32</v>
      </c>
      <c r="AN130" s="12">
        <v>95.32</v>
      </c>
      <c r="AO130" s="12">
        <v>95.32</v>
      </c>
      <c r="AP130" s="12">
        <v>95.32</v>
      </c>
      <c r="AQ130" s="12">
        <v>95.32</v>
      </c>
      <c r="AR130" s="12">
        <v>95.32</v>
      </c>
      <c r="AS130" s="12">
        <v>95.32</v>
      </c>
      <c r="AT130" s="12">
        <v>95.32</v>
      </c>
      <c r="AU130" s="12">
        <v>95.32</v>
      </c>
      <c r="AV130" s="12">
        <v>95.32</v>
      </c>
      <c r="AW130" s="12">
        <v>95.32</v>
      </c>
      <c r="AX130" s="12">
        <v>95.32</v>
      </c>
      <c r="AY130" s="12">
        <v>95.32</v>
      </c>
    </row>
    <row r="131" spans="1:51" ht="12.75">
      <c r="A131" s="14" t="s">
        <v>8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</row>
    <row r="132" spans="1:51" ht="12.75">
      <c r="A132" s="16" t="s">
        <v>11</v>
      </c>
      <c r="B132" s="17">
        <v>2230.23</v>
      </c>
      <c r="C132" s="17">
        <v>2416.49</v>
      </c>
      <c r="D132" s="17">
        <v>2504.82</v>
      </c>
      <c r="E132" s="17">
        <v>2493.67</v>
      </c>
      <c r="F132" s="17">
        <v>2655.71</v>
      </c>
      <c r="G132" s="17">
        <v>2745.52</v>
      </c>
      <c r="H132" s="17">
        <v>2695.91</v>
      </c>
      <c r="I132" s="17">
        <v>2631.84</v>
      </c>
      <c r="J132" s="17">
        <v>2609.64</v>
      </c>
      <c r="K132" s="17">
        <v>2411.07</v>
      </c>
      <c r="L132" s="17">
        <v>2513.32</v>
      </c>
      <c r="M132" s="17">
        <v>2533.2</v>
      </c>
      <c r="N132" s="17">
        <v>2630.46</v>
      </c>
      <c r="O132" s="17">
        <v>2690.93</v>
      </c>
      <c r="P132" s="17">
        <v>2700.54</v>
      </c>
      <c r="Q132" s="17">
        <v>2681.5</v>
      </c>
      <c r="R132" s="17">
        <v>2573.77</v>
      </c>
      <c r="S132" s="17">
        <v>2470.82</v>
      </c>
      <c r="T132" s="17">
        <v>2597.78</v>
      </c>
      <c r="U132" s="17">
        <v>2738.23</v>
      </c>
      <c r="V132" s="17">
        <v>2719.49</v>
      </c>
      <c r="W132" s="17">
        <v>2598.46</v>
      </c>
      <c r="X132" s="17">
        <v>2690.59</v>
      </c>
      <c r="Y132" s="17">
        <v>2503.26</v>
      </c>
      <c r="Z132" s="17">
        <v>2452.11</v>
      </c>
      <c r="AA132" s="17">
        <v>2269.99</v>
      </c>
      <c r="AB132" s="17">
        <v>2371.1</v>
      </c>
      <c r="AC132" s="17">
        <v>2609.17</v>
      </c>
      <c r="AD132" s="17">
        <v>2540.52</v>
      </c>
      <c r="AE132" s="17">
        <v>2414.61</v>
      </c>
      <c r="AF132" s="17">
        <v>2538.15</v>
      </c>
      <c r="AG132" s="17">
        <v>2648.75</v>
      </c>
      <c r="AH132" s="17">
        <v>2643.42</v>
      </c>
      <c r="AI132" s="17">
        <v>2740.45</v>
      </c>
      <c r="AJ132" s="17">
        <v>2692.73</v>
      </c>
      <c r="AK132" s="17">
        <v>2716.39</v>
      </c>
      <c r="AL132" s="17">
        <v>2636.34</v>
      </c>
      <c r="AM132" s="17">
        <v>2761.28</v>
      </c>
      <c r="AN132" s="17">
        <v>2545.38</v>
      </c>
      <c r="AO132" s="17">
        <v>2539.97</v>
      </c>
      <c r="AP132" s="17">
        <v>2636.62</v>
      </c>
      <c r="AQ132" s="17">
        <v>2753.44</v>
      </c>
      <c r="AR132" s="17">
        <v>2654.23</v>
      </c>
      <c r="AS132" s="17">
        <v>2746.18</v>
      </c>
      <c r="AT132" s="17">
        <v>2696.03</v>
      </c>
      <c r="AU132" s="17">
        <v>2709.66</v>
      </c>
      <c r="AV132" s="17">
        <v>2685.2</v>
      </c>
      <c r="AW132" s="17">
        <v>2552.99</v>
      </c>
      <c r="AX132" s="17">
        <v>2563.97</v>
      </c>
      <c r="AY132" s="17">
        <v>2592.04</v>
      </c>
    </row>
    <row r="133" spans="1:51" ht="12.75">
      <c r="A133" s="18" t="s">
        <v>6</v>
      </c>
      <c r="B133" s="19">
        <v>6.8099</v>
      </c>
      <c r="C133" s="19">
        <v>6.9443</v>
      </c>
      <c r="D133" s="19">
        <v>7.0929</v>
      </c>
      <c r="E133" s="19">
        <v>7.1731</v>
      </c>
      <c r="F133" s="19">
        <v>7.2593</v>
      </c>
      <c r="G133" s="19">
        <v>7.3106</v>
      </c>
      <c r="H133" s="19">
        <v>7.1228</v>
      </c>
      <c r="I133" s="19">
        <v>7.0003</v>
      </c>
      <c r="J133" s="19">
        <v>6.8874</v>
      </c>
      <c r="K133" s="19">
        <v>6.8823</v>
      </c>
      <c r="L133" s="19">
        <v>6.9985</v>
      </c>
      <c r="M133" s="19">
        <v>6.8443</v>
      </c>
      <c r="N133" s="19">
        <v>6.7049</v>
      </c>
      <c r="O133" s="19">
        <v>6.6476</v>
      </c>
      <c r="P133" s="19">
        <v>6.826</v>
      </c>
      <c r="Q133" s="19">
        <v>6.714</v>
      </c>
      <c r="R133" s="19">
        <v>6.5837</v>
      </c>
      <c r="S133" s="19">
        <v>6.6588</v>
      </c>
      <c r="T133" s="19">
        <v>7.0214</v>
      </c>
      <c r="U133" s="19">
        <v>6.9058</v>
      </c>
      <c r="V133" s="19">
        <v>6.9048</v>
      </c>
      <c r="W133" s="19">
        <v>6.7174</v>
      </c>
      <c r="X133" s="19">
        <v>6.796</v>
      </c>
      <c r="Y133" s="19">
        <v>6.7662</v>
      </c>
      <c r="Z133" s="19">
        <v>6.8875</v>
      </c>
      <c r="AA133" s="19">
        <v>6.7258</v>
      </c>
      <c r="AB133" s="19">
        <v>6.7107</v>
      </c>
      <c r="AC133" s="19">
        <v>6.8915</v>
      </c>
      <c r="AD133" s="19">
        <v>6.7756</v>
      </c>
      <c r="AE133" s="19">
        <v>6.708</v>
      </c>
      <c r="AF133" s="19">
        <v>6.9471</v>
      </c>
      <c r="AG133" s="19">
        <v>7.1814</v>
      </c>
      <c r="AH133" s="19">
        <v>7.1764</v>
      </c>
      <c r="AI133" s="19">
        <v>7.1318</v>
      </c>
      <c r="AJ133" s="19">
        <v>7.0562</v>
      </c>
      <c r="AK133" s="19">
        <v>7.2825</v>
      </c>
      <c r="AL133" s="19">
        <v>7.4373</v>
      </c>
      <c r="AM133" s="19">
        <v>8.2707</v>
      </c>
      <c r="AN133" s="19">
        <v>8.0216</v>
      </c>
      <c r="AO133" s="19">
        <v>7.8794</v>
      </c>
      <c r="AP133" s="19">
        <v>7.8399</v>
      </c>
      <c r="AQ133" s="19">
        <v>8.0396</v>
      </c>
      <c r="AR133" s="19">
        <v>7.7179</v>
      </c>
      <c r="AS133" s="19">
        <v>7.8843</v>
      </c>
      <c r="AT133" s="19">
        <v>7.8763</v>
      </c>
      <c r="AU133" s="19">
        <v>8.2091</v>
      </c>
      <c r="AV133" s="19">
        <v>8.5108</v>
      </c>
      <c r="AW133" s="19">
        <v>8.0428</v>
      </c>
      <c r="AX133" s="19">
        <v>8.1264</v>
      </c>
      <c r="AY133" s="19">
        <v>8.3636</v>
      </c>
    </row>
    <row r="135" spans="1:50" ht="12.75">
      <c r="A135" s="4"/>
      <c r="B135" s="1">
        <v>40914</v>
      </c>
      <c r="C135" s="1">
        <v>40921</v>
      </c>
      <c r="D135" s="1">
        <v>40928</v>
      </c>
      <c r="E135" s="1">
        <v>40935</v>
      </c>
      <c r="F135" s="1">
        <v>40942</v>
      </c>
      <c r="G135" s="26">
        <v>40949</v>
      </c>
      <c r="H135" s="26">
        <v>40956</v>
      </c>
      <c r="I135" s="26">
        <v>40963</v>
      </c>
      <c r="J135" s="26">
        <v>40970</v>
      </c>
      <c r="K135" s="26">
        <v>40977</v>
      </c>
      <c r="L135" s="26">
        <v>40984</v>
      </c>
      <c r="M135" s="26">
        <v>40991</v>
      </c>
      <c r="N135" s="26">
        <v>40998</v>
      </c>
      <c r="O135" s="26">
        <v>41004</v>
      </c>
      <c r="P135" s="26">
        <v>41012</v>
      </c>
      <c r="Q135" s="26">
        <v>41019</v>
      </c>
      <c r="R135" s="26">
        <v>41026</v>
      </c>
      <c r="S135" s="26">
        <v>41032</v>
      </c>
      <c r="T135" s="26">
        <v>41040</v>
      </c>
      <c r="U135" s="26">
        <v>41047</v>
      </c>
      <c r="V135" s="26">
        <v>41054</v>
      </c>
      <c r="W135" s="26">
        <v>41061</v>
      </c>
      <c r="X135" s="26">
        <v>41068</v>
      </c>
      <c r="Y135" s="26">
        <v>41075</v>
      </c>
      <c r="Z135" s="26">
        <v>41082</v>
      </c>
      <c r="AA135" s="26">
        <v>41089</v>
      </c>
      <c r="AB135" s="26">
        <v>41096</v>
      </c>
      <c r="AC135" s="26">
        <v>41103</v>
      </c>
      <c r="AD135" s="26">
        <v>41110</v>
      </c>
      <c r="AE135" s="26">
        <v>41117</v>
      </c>
      <c r="AF135" s="26">
        <v>41124</v>
      </c>
      <c r="AG135" s="26">
        <v>41131</v>
      </c>
      <c r="AH135" s="26">
        <v>41138</v>
      </c>
      <c r="AI135" s="26">
        <v>41145</v>
      </c>
      <c r="AJ135" s="26">
        <v>41152</v>
      </c>
      <c r="AK135" s="26">
        <v>41159</v>
      </c>
      <c r="AL135" s="26">
        <v>41166</v>
      </c>
      <c r="AM135" s="26">
        <v>41173</v>
      </c>
      <c r="AN135" s="26">
        <v>41180</v>
      </c>
      <c r="AO135" s="26">
        <v>41187</v>
      </c>
      <c r="AP135" s="26">
        <v>41194</v>
      </c>
      <c r="AQ135" s="26">
        <v>41201</v>
      </c>
      <c r="AR135" s="26">
        <v>41208</v>
      </c>
      <c r="AS135" s="26">
        <v>41215</v>
      </c>
      <c r="AT135" s="26">
        <v>41222</v>
      </c>
      <c r="AU135" s="26" t="s">
        <v>12</v>
      </c>
      <c r="AV135" s="26">
        <v>41236</v>
      </c>
      <c r="AW135" s="26">
        <v>41243</v>
      </c>
      <c r="AX135" s="26">
        <v>41250</v>
      </c>
    </row>
    <row r="136" spans="1:50" ht="12.75">
      <c r="A136" s="8" t="s">
        <v>1</v>
      </c>
      <c r="B136" s="9">
        <v>274.16</v>
      </c>
      <c r="C136" s="9">
        <v>257.63</v>
      </c>
      <c r="D136" s="9">
        <v>262.74</v>
      </c>
      <c r="E136" s="9">
        <v>275.22</v>
      </c>
      <c r="F136" s="9">
        <v>279.55</v>
      </c>
      <c r="G136" s="9">
        <v>273.77</v>
      </c>
      <c r="H136" s="9">
        <v>278.02</v>
      </c>
      <c r="I136" s="9">
        <v>278.14</v>
      </c>
      <c r="J136" s="9">
        <v>282.47</v>
      </c>
      <c r="K136" s="9">
        <v>278.73</v>
      </c>
      <c r="L136" s="9">
        <v>289.75</v>
      </c>
      <c r="M136" s="9">
        <v>278.49</v>
      </c>
      <c r="N136" s="9">
        <v>276.37</v>
      </c>
      <c r="O136" s="9">
        <v>277.74</v>
      </c>
      <c r="P136" s="9">
        <v>268.14</v>
      </c>
      <c r="Q136" s="9">
        <v>261.6</v>
      </c>
      <c r="R136" s="9">
        <v>271.01</v>
      </c>
      <c r="S136" s="9">
        <v>268.26</v>
      </c>
      <c r="T136" s="9">
        <v>256.48</v>
      </c>
      <c r="U136" s="9">
        <v>278.49</v>
      </c>
      <c r="V136" s="9">
        <v>254.87</v>
      </c>
      <c r="W136" s="9">
        <v>243.85</v>
      </c>
      <c r="X136" s="9">
        <v>243.1</v>
      </c>
      <c r="Y136" s="9">
        <v>226.52</v>
      </c>
      <c r="Z136" s="9">
        <v>264</v>
      </c>
      <c r="AA136" s="9">
        <v>292</v>
      </c>
      <c r="AB136" s="9">
        <v>309</v>
      </c>
      <c r="AC136" s="9">
        <v>329</v>
      </c>
      <c r="AD136" s="9">
        <v>358</v>
      </c>
      <c r="AE136" s="9">
        <v>354</v>
      </c>
      <c r="AF136" s="9">
        <v>341</v>
      </c>
      <c r="AG136" s="9">
        <v>333</v>
      </c>
      <c r="AH136" s="9">
        <v>326</v>
      </c>
      <c r="AI136" s="9">
        <v>336</v>
      </c>
      <c r="AJ136" s="9">
        <v>333</v>
      </c>
      <c r="AK136" s="9">
        <v>329</v>
      </c>
      <c r="AL136" s="9">
        <v>328</v>
      </c>
      <c r="AM136" s="9">
        <v>320</v>
      </c>
      <c r="AN136" s="9">
        <v>323</v>
      </c>
      <c r="AO136" s="9">
        <v>320</v>
      </c>
      <c r="AP136" s="9">
        <v>321</v>
      </c>
      <c r="AQ136" s="9">
        <v>327</v>
      </c>
      <c r="AR136" s="9">
        <v>317</v>
      </c>
      <c r="AS136" s="9">
        <v>318</v>
      </c>
      <c r="AT136" s="9">
        <v>322</v>
      </c>
      <c r="AU136" s="9">
        <v>320</v>
      </c>
      <c r="AV136" s="9">
        <v>328</v>
      </c>
      <c r="AW136" s="9">
        <v>332</v>
      </c>
      <c r="AX136" s="9">
        <v>322</v>
      </c>
    </row>
    <row r="137" spans="1:50" ht="12.75">
      <c r="A137" s="11" t="s">
        <v>2</v>
      </c>
      <c r="B137" s="12">
        <v>45</v>
      </c>
      <c r="C137" s="12">
        <v>46</v>
      </c>
      <c r="D137" s="12">
        <v>46</v>
      </c>
      <c r="E137" s="12">
        <v>46</v>
      </c>
      <c r="F137" s="12">
        <v>43</v>
      </c>
      <c r="G137" s="12">
        <v>47</v>
      </c>
      <c r="H137" s="12">
        <v>45</v>
      </c>
      <c r="I137" s="12">
        <v>42</v>
      </c>
      <c r="J137" s="12">
        <v>42</v>
      </c>
      <c r="K137" s="12">
        <v>42</v>
      </c>
      <c r="L137" s="12">
        <v>40</v>
      </c>
      <c r="M137" s="12">
        <v>40</v>
      </c>
      <c r="N137" s="12">
        <v>40</v>
      </c>
      <c r="O137" s="12">
        <v>41</v>
      </c>
      <c r="P137" s="12">
        <v>41</v>
      </c>
      <c r="Q137" s="12">
        <v>41</v>
      </c>
      <c r="R137" s="12">
        <v>41</v>
      </c>
      <c r="S137" s="12">
        <v>42</v>
      </c>
      <c r="T137" s="12">
        <v>42</v>
      </c>
      <c r="U137" s="12">
        <v>42</v>
      </c>
      <c r="V137" s="12">
        <v>42</v>
      </c>
      <c r="W137" s="12">
        <v>42</v>
      </c>
      <c r="X137" s="12">
        <v>42</v>
      </c>
      <c r="Y137" s="12">
        <v>41</v>
      </c>
      <c r="Z137" s="12">
        <v>42</v>
      </c>
      <c r="AA137" s="12">
        <v>41</v>
      </c>
      <c r="AB137" s="12">
        <v>41</v>
      </c>
      <c r="AC137" s="12">
        <v>41</v>
      </c>
      <c r="AD137" s="12">
        <v>41</v>
      </c>
      <c r="AE137" s="12">
        <v>41</v>
      </c>
      <c r="AF137" s="12">
        <v>41</v>
      </c>
      <c r="AG137" s="12">
        <v>41</v>
      </c>
      <c r="AH137" s="12">
        <v>40</v>
      </c>
      <c r="AI137" s="12">
        <v>40</v>
      </c>
      <c r="AJ137" s="12">
        <v>40</v>
      </c>
      <c r="AK137" s="12">
        <v>40</v>
      </c>
      <c r="AL137" s="12">
        <v>42</v>
      </c>
      <c r="AM137" s="12">
        <v>41</v>
      </c>
      <c r="AN137" s="12">
        <v>41</v>
      </c>
      <c r="AO137" s="12">
        <v>39</v>
      </c>
      <c r="AP137" s="12">
        <v>39</v>
      </c>
      <c r="AQ137" s="12">
        <v>39</v>
      </c>
      <c r="AR137" s="12">
        <v>39</v>
      </c>
      <c r="AS137" s="12">
        <v>39</v>
      </c>
      <c r="AT137" s="12">
        <v>38</v>
      </c>
      <c r="AU137" s="12">
        <v>40</v>
      </c>
      <c r="AV137" s="12">
        <v>41</v>
      </c>
      <c r="AW137" s="12">
        <v>41</v>
      </c>
      <c r="AX137" s="12">
        <v>38</v>
      </c>
    </row>
    <row r="138" spans="1:50" ht="12.75">
      <c r="A138" s="13" t="s">
        <v>3</v>
      </c>
      <c r="B138" s="12">
        <v>0.82</v>
      </c>
      <c r="C138" s="12">
        <v>0.77</v>
      </c>
      <c r="D138" s="12">
        <v>0.79</v>
      </c>
      <c r="E138" s="12">
        <v>0.83</v>
      </c>
      <c r="F138" s="12">
        <v>0.84</v>
      </c>
      <c r="G138" s="12">
        <v>0.82</v>
      </c>
      <c r="H138" s="12">
        <v>0.83</v>
      </c>
      <c r="I138" s="12">
        <v>0.83</v>
      </c>
      <c r="J138" s="12">
        <v>0.85</v>
      </c>
      <c r="K138" s="12">
        <v>0.84</v>
      </c>
      <c r="L138" s="12">
        <v>0.87</v>
      </c>
      <c r="M138" s="12">
        <v>0.84</v>
      </c>
      <c r="N138" s="12">
        <v>0.83</v>
      </c>
      <c r="O138" s="12">
        <v>0.83</v>
      </c>
      <c r="P138" s="12">
        <v>0.8</v>
      </c>
      <c r="Q138" s="12">
        <v>0.78</v>
      </c>
      <c r="R138" s="12">
        <v>0.81</v>
      </c>
      <c r="S138" s="12">
        <v>0.8</v>
      </c>
      <c r="T138" s="12">
        <v>0.77</v>
      </c>
      <c r="U138" s="12">
        <v>0.84</v>
      </c>
      <c r="V138" s="12">
        <v>0.76</v>
      </c>
      <c r="W138" s="12">
        <v>0.73</v>
      </c>
      <c r="X138" s="12">
        <v>0.73</v>
      </c>
      <c r="Y138" s="12">
        <v>0.68</v>
      </c>
      <c r="Z138" s="12">
        <v>0.79</v>
      </c>
      <c r="AA138" s="12">
        <v>0.88</v>
      </c>
      <c r="AB138" s="12">
        <v>0.93</v>
      </c>
      <c r="AC138" s="12">
        <v>0.99</v>
      </c>
      <c r="AD138" s="12">
        <v>1.07</v>
      </c>
      <c r="AE138" s="12">
        <v>1.06</v>
      </c>
      <c r="AF138" s="12">
        <v>1.02</v>
      </c>
      <c r="AG138" s="12">
        <v>1</v>
      </c>
      <c r="AH138" s="12">
        <v>0.98</v>
      </c>
      <c r="AI138" s="12">
        <v>1.01</v>
      </c>
      <c r="AJ138" s="12">
        <v>1</v>
      </c>
      <c r="AK138" s="12">
        <v>0.99</v>
      </c>
      <c r="AL138" s="12">
        <v>0.98</v>
      </c>
      <c r="AM138" s="12">
        <v>0.96</v>
      </c>
      <c r="AN138" s="12">
        <v>0.97</v>
      </c>
      <c r="AO138" s="12">
        <v>0.96</v>
      </c>
      <c r="AP138" s="12">
        <v>0.96</v>
      </c>
      <c r="AQ138" s="12">
        <v>0.98</v>
      </c>
      <c r="AR138" s="12">
        <v>0.95</v>
      </c>
      <c r="AS138" s="12">
        <v>0.95</v>
      </c>
      <c r="AT138" s="12">
        <v>0.97</v>
      </c>
      <c r="AU138" s="12">
        <v>0.96</v>
      </c>
      <c r="AV138" s="12">
        <v>0.98</v>
      </c>
      <c r="AW138" s="12">
        <v>1</v>
      </c>
      <c r="AX138" s="12">
        <v>0.97</v>
      </c>
    </row>
    <row r="139" spans="1:50" ht="12.75">
      <c r="A139" s="14" t="s">
        <v>4</v>
      </c>
      <c r="B139" s="12">
        <v>319.98</v>
      </c>
      <c r="C139" s="12">
        <v>304.4</v>
      </c>
      <c r="D139" s="12">
        <v>309.53</v>
      </c>
      <c r="E139" s="12">
        <v>322.05</v>
      </c>
      <c r="F139" s="12">
        <v>323.39</v>
      </c>
      <c r="G139" s="12">
        <v>321.59</v>
      </c>
      <c r="H139" s="12">
        <v>323.85</v>
      </c>
      <c r="I139" s="12">
        <v>320.97</v>
      </c>
      <c r="J139" s="12">
        <v>325.32</v>
      </c>
      <c r="K139" s="12">
        <v>321.57</v>
      </c>
      <c r="L139" s="12">
        <v>330.62</v>
      </c>
      <c r="M139" s="12">
        <v>319.33</v>
      </c>
      <c r="N139" s="12">
        <v>317.2</v>
      </c>
      <c r="O139" s="12">
        <v>319.57</v>
      </c>
      <c r="P139" s="12">
        <v>309.94</v>
      </c>
      <c r="Q139" s="12">
        <v>303.38</v>
      </c>
      <c r="R139" s="12">
        <v>312.82</v>
      </c>
      <c r="S139" s="12">
        <v>311.06</v>
      </c>
      <c r="T139" s="12">
        <v>299.25</v>
      </c>
      <c r="U139" s="12">
        <v>321.33</v>
      </c>
      <c r="V139" s="12">
        <v>297.63</v>
      </c>
      <c r="W139" s="12">
        <v>286.58</v>
      </c>
      <c r="X139" s="12">
        <v>285.83</v>
      </c>
      <c r="Y139" s="12">
        <v>268.2</v>
      </c>
      <c r="Z139" s="12">
        <v>306.79</v>
      </c>
      <c r="AA139" s="12">
        <v>333.88</v>
      </c>
      <c r="AB139" s="12">
        <v>350.93</v>
      </c>
      <c r="AC139" s="12">
        <v>370.99</v>
      </c>
      <c r="AD139" s="12">
        <v>400.07</v>
      </c>
      <c r="AE139" s="12">
        <v>396.06</v>
      </c>
      <c r="AF139" s="12">
        <v>383.02</v>
      </c>
      <c r="AG139" s="12">
        <v>375</v>
      </c>
      <c r="AH139" s="12">
        <v>366.98</v>
      </c>
      <c r="AI139" s="12">
        <v>377.01</v>
      </c>
      <c r="AJ139" s="12">
        <v>374</v>
      </c>
      <c r="AK139" s="12">
        <v>369.99</v>
      </c>
      <c r="AL139" s="12">
        <v>370.98</v>
      </c>
      <c r="AM139" s="12">
        <v>361.96</v>
      </c>
      <c r="AN139" s="12">
        <v>364.97</v>
      </c>
      <c r="AO139" s="12">
        <v>359.96</v>
      </c>
      <c r="AP139" s="12">
        <v>360.96</v>
      </c>
      <c r="AQ139" s="12">
        <v>366.98</v>
      </c>
      <c r="AR139" s="12">
        <v>356.95</v>
      </c>
      <c r="AS139" s="12">
        <v>357.95</v>
      </c>
      <c r="AT139" s="12">
        <v>360.97</v>
      </c>
      <c r="AU139" s="12">
        <v>360.96</v>
      </c>
      <c r="AV139" s="12">
        <v>369.98</v>
      </c>
      <c r="AW139" s="12">
        <v>374</v>
      </c>
      <c r="AX139" s="12">
        <v>360.97</v>
      </c>
    </row>
    <row r="140" spans="1:50" ht="12.75">
      <c r="A140" s="13" t="s">
        <v>5</v>
      </c>
      <c r="B140" s="12">
        <v>2606.21</v>
      </c>
      <c r="C140" s="12">
        <v>2477.12</v>
      </c>
      <c r="D140" s="12">
        <v>2456.99</v>
      </c>
      <c r="E140" s="12">
        <v>2495.18</v>
      </c>
      <c r="F140" s="12">
        <v>2450.39</v>
      </c>
      <c r="G140" s="12">
        <v>2490.84</v>
      </c>
      <c r="H140" s="12">
        <v>2510.42</v>
      </c>
      <c r="I140" s="12">
        <v>2438.15</v>
      </c>
      <c r="J140" s="12">
        <v>2450.51</v>
      </c>
      <c r="K140" s="12">
        <v>2418.69</v>
      </c>
      <c r="L140" s="12">
        <v>2509.67</v>
      </c>
      <c r="M140" s="12">
        <v>2462.32</v>
      </c>
      <c r="N140" s="12">
        <v>2429.43</v>
      </c>
      <c r="O140" s="12">
        <v>2503.38</v>
      </c>
      <c r="P140" s="12">
        <v>2462.6</v>
      </c>
      <c r="Q140" s="12">
        <v>2367.4</v>
      </c>
      <c r="R140" s="12">
        <v>2426.89</v>
      </c>
      <c r="S140" s="12">
        <v>2405.58</v>
      </c>
      <c r="T140" s="12">
        <v>2421.02</v>
      </c>
      <c r="U140" s="12">
        <v>2679.83</v>
      </c>
      <c r="V140" s="12">
        <v>2494.26</v>
      </c>
      <c r="W140" s="12">
        <v>2461.38</v>
      </c>
      <c r="X140" s="12">
        <v>2410.46</v>
      </c>
      <c r="Y140" s="12">
        <v>2244.03</v>
      </c>
      <c r="Z140" s="12">
        <v>2581.42</v>
      </c>
      <c r="AA140" s="12">
        <v>2729.84</v>
      </c>
      <c r="AB140" s="12">
        <v>2903.98</v>
      </c>
      <c r="AC140" s="12">
        <v>3069.76</v>
      </c>
      <c r="AD140" s="12">
        <v>3307.06</v>
      </c>
      <c r="AE140" s="12">
        <v>3240.52</v>
      </c>
      <c r="AF140" s="12">
        <v>3118.05</v>
      </c>
      <c r="AG140" s="12">
        <v>3033.34</v>
      </c>
      <c r="AH140" s="12">
        <v>3054.01</v>
      </c>
      <c r="AI140" s="12">
        <v>3123.26</v>
      </c>
      <c r="AJ140" s="12">
        <v>3136.36</v>
      </c>
      <c r="AK140" s="12">
        <v>3027.04</v>
      </c>
      <c r="AL140" s="12">
        <v>3049.46</v>
      </c>
      <c r="AM140" s="12">
        <v>2982.91</v>
      </c>
      <c r="AN140" s="12">
        <v>3026.33</v>
      </c>
      <c r="AO140" s="12">
        <v>3117.76</v>
      </c>
      <c r="AP140" s="12">
        <v>3121.04</v>
      </c>
      <c r="AQ140" s="12">
        <v>3172.91</v>
      </c>
      <c r="AR140" s="12">
        <v>3091.54</v>
      </c>
      <c r="AS140" s="12">
        <v>3130.67</v>
      </c>
      <c r="AT140" s="12">
        <v>3145.38</v>
      </c>
      <c r="AU140" s="12">
        <v>3203.52</v>
      </c>
      <c r="AV140" s="12">
        <v>3283.54</v>
      </c>
      <c r="AW140" s="12">
        <v>3322.47</v>
      </c>
      <c r="AX140" s="12">
        <v>3124.92</v>
      </c>
    </row>
    <row r="141" spans="1:50" ht="12.75">
      <c r="A141" s="13" t="s">
        <v>7</v>
      </c>
      <c r="B141" s="12">
        <v>19.28</v>
      </c>
      <c r="C141" s="12">
        <v>18.32</v>
      </c>
      <c r="D141" s="12">
        <v>18.17</v>
      </c>
      <c r="E141" s="12">
        <v>18.46</v>
      </c>
      <c r="F141" s="12">
        <v>18.13</v>
      </c>
      <c r="G141" s="12">
        <v>18.43</v>
      </c>
      <c r="H141" s="12">
        <v>18.57</v>
      </c>
      <c r="I141" s="12">
        <v>18.04</v>
      </c>
      <c r="J141" s="12">
        <v>18.13</v>
      </c>
      <c r="K141" s="12">
        <v>17.89</v>
      </c>
      <c r="L141" s="12">
        <v>18.56</v>
      </c>
      <c r="M141" s="12">
        <v>18.21</v>
      </c>
      <c r="N141" s="12">
        <v>17.97</v>
      </c>
      <c r="O141" s="12">
        <v>18.52</v>
      </c>
      <c r="P141" s="12">
        <v>18.22</v>
      </c>
      <c r="Q141" s="12">
        <v>17.51</v>
      </c>
      <c r="R141" s="12">
        <v>17.95</v>
      </c>
      <c r="S141" s="12">
        <v>17.79</v>
      </c>
      <c r="T141" s="12">
        <v>17.91</v>
      </c>
      <c r="U141" s="12">
        <v>19.82</v>
      </c>
      <c r="V141" s="12">
        <v>18.45</v>
      </c>
      <c r="W141" s="12">
        <v>18.21</v>
      </c>
      <c r="X141" s="12">
        <v>17.83</v>
      </c>
      <c r="Y141" s="12">
        <v>16.6</v>
      </c>
      <c r="Z141" s="12">
        <v>19.1</v>
      </c>
      <c r="AA141" s="12">
        <v>20.19</v>
      </c>
      <c r="AB141" s="12">
        <v>21.48</v>
      </c>
      <c r="AC141" s="12">
        <v>22.71</v>
      </c>
      <c r="AD141" s="12">
        <v>23.1</v>
      </c>
      <c r="AE141" s="12">
        <v>22.64</v>
      </c>
      <c r="AF141" s="12">
        <v>21.78</v>
      </c>
      <c r="AG141" s="12">
        <v>21.19</v>
      </c>
      <c r="AH141" s="12">
        <v>21.34</v>
      </c>
      <c r="AI141" s="12">
        <v>21.82</v>
      </c>
      <c r="AJ141" s="12">
        <v>21.91</v>
      </c>
      <c r="AK141" s="12">
        <v>21.15</v>
      </c>
      <c r="AL141" s="12">
        <v>21.3</v>
      </c>
      <c r="AM141" s="12">
        <v>20.84</v>
      </c>
      <c r="AN141" s="12">
        <v>21.14</v>
      </c>
      <c r="AO141" s="12">
        <v>21.78</v>
      </c>
      <c r="AP141" s="12">
        <v>21.8</v>
      </c>
      <c r="AQ141" s="12">
        <v>22.17</v>
      </c>
      <c r="AR141" s="12">
        <v>21.6</v>
      </c>
      <c r="AS141" s="12">
        <v>21.87</v>
      </c>
      <c r="AT141" s="12">
        <v>21.97</v>
      </c>
      <c r="AU141" s="12">
        <v>22.38</v>
      </c>
      <c r="AV141" s="12">
        <v>22.94</v>
      </c>
      <c r="AW141" s="12">
        <v>23.21</v>
      </c>
      <c r="AX141" s="12">
        <v>21.83</v>
      </c>
    </row>
    <row r="142" spans="1:50" ht="26.25">
      <c r="A142" s="15" t="s">
        <v>10</v>
      </c>
      <c r="B142" s="12">
        <v>95.32</v>
      </c>
      <c r="C142" s="12">
        <v>95.32</v>
      </c>
      <c r="D142" s="12">
        <v>95.32</v>
      </c>
      <c r="E142" s="12">
        <v>95.32</v>
      </c>
      <c r="F142" s="12">
        <v>95.32</v>
      </c>
      <c r="G142" s="12">
        <v>95.32</v>
      </c>
      <c r="H142" s="12">
        <v>95.32</v>
      </c>
      <c r="I142" s="12">
        <v>95.32</v>
      </c>
      <c r="J142" s="12">
        <v>95.32</v>
      </c>
      <c r="K142" s="12">
        <v>95.32</v>
      </c>
      <c r="L142" s="12">
        <v>95.32</v>
      </c>
      <c r="M142" s="12">
        <v>95.32</v>
      </c>
      <c r="N142" s="12">
        <v>95.32</v>
      </c>
      <c r="O142" s="12">
        <v>95.32</v>
      </c>
      <c r="P142" s="12">
        <v>95.32</v>
      </c>
      <c r="Q142" s="12">
        <v>95.32</v>
      </c>
      <c r="R142" s="12">
        <v>95.32</v>
      </c>
      <c r="S142" s="12">
        <v>95.32</v>
      </c>
      <c r="T142" s="12">
        <v>95.32</v>
      </c>
      <c r="U142" s="12">
        <v>95.32</v>
      </c>
      <c r="V142" s="12">
        <v>95.32</v>
      </c>
      <c r="W142" s="12">
        <v>95.32</v>
      </c>
      <c r="X142" s="12">
        <v>95.32</v>
      </c>
      <c r="Y142" s="12">
        <v>95.32</v>
      </c>
      <c r="Z142" s="12">
        <v>95.32</v>
      </c>
      <c r="AA142" s="12">
        <v>95.32</v>
      </c>
      <c r="AB142" s="12">
        <v>95.32</v>
      </c>
      <c r="AC142" s="12">
        <v>95.32</v>
      </c>
      <c r="AD142" s="12">
        <v>95.32</v>
      </c>
      <c r="AE142" s="12">
        <v>95.32</v>
      </c>
      <c r="AF142" s="12">
        <v>95.32</v>
      </c>
      <c r="AG142" s="12">
        <v>95.32</v>
      </c>
      <c r="AH142" s="12">
        <v>95.32</v>
      </c>
      <c r="AI142" s="12">
        <v>95.32</v>
      </c>
      <c r="AJ142" s="12">
        <v>95.32</v>
      </c>
      <c r="AK142" s="12">
        <v>95.32</v>
      </c>
      <c r="AL142" s="12">
        <v>101.42</v>
      </c>
      <c r="AM142" s="12">
        <v>101.42</v>
      </c>
      <c r="AN142" s="12">
        <v>101.42</v>
      </c>
      <c r="AO142" s="12">
        <v>101.42</v>
      </c>
      <c r="AP142" s="12">
        <v>101.42</v>
      </c>
      <c r="AQ142" s="12">
        <v>101.42</v>
      </c>
      <c r="AR142" s="12">
        <v>101.42</v>
      </c>
      <c r="AS142" s="12">
        <v>101.42</v>
      </c>
      <c r="AT142" s="12">
        <v>101.42</v>
      </c>
      <c r="AU142" s="12">
        <v>101.42</v>
      </c>
      <c r="AV142" s="12">
        <v>101.42</v>
      </c>
      <c r="AW142" s="12">
        <v>101.42</v>
      </c>
      <c r="AX142" s="12">
        <v>101.42</v>
      </c>
    </row>
    <row r="143" spans="1:50" ht="12.75">
      <c r="A143" s="14" t="s">
        <v>8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</row>
    <row r="144" spans="1:50" ht="12.75">
      <c r="A144" s="16" t="s">
        <v>11</v>
      </c>
      <c r="B144" s="17">
        <v>2720.81</v>
      </c>
      <c r="C144" s="17">
        <v>2590.76</v>
      </c>
      <c r="D144" s="17">
        <v>2570.48</v>
      </c>
      <c r="E144" s="17">
        <v>2608.96</v>
      </c>
      <c r="F144" s="17">
        <v>2563.84</v>
      </c>
      <c r="G144" s="17">
        <v>2604.59</v>
      </c>
      <c r="H144" s="17">
        <v>2624.31</v>
      </c>
      <c r="I144" s="17">
        <v>2551.51</v>
      </c>
      <c r="J144" s="17">
        <v>2563.96</v>
      </c>
      <c r="K144" s="17">
        <v>2531.9</v>
      </c>
      <c r="L144" s="17">
        <v>2623.55</v>
      </c>
      <c r="M144" s="17">
        <v>2575.85</v>
      </c>
      <c r="N144" s="17">
        <v>2542.72</v>
      </c>
      <c r="O144" s="17">
        <v>2617.22</v>
      </c>
      <c r="P144" s="17">
        <v>2576.14</v>
      </c>
      <c r="Q144" s="17">
        <v>2480.23</v>
      </c>
      <c r="R144" s="17">
        <v>2540.16</v>
      </c>
      <c r="S144" s="17">
        <v>2518.69</v>
      </c>
      <c r="T144" s="17">
        <v>2534.25</v>
      </c>
      <c r="U144" s="17">
        <v>2794.97</v>
      </c>
      <c r="V144" s="17">
        <v>2608.03</v>
      </c>
      <c r="W144" s="17">
        <v>2574.91</v>
      </c>
      <c r="X144" s="17">
        <v>2523.61</v>
      </c>
      <c r="Y144" s="17">
        <v>2355.95</v>
      </c>
      <c r="Z144" s="17">
        <v>2695.84</v>
      </c>
      <c r="AA144" s="17">
        <v>2845.35</v>
      </c>
      <c r="AB144" s="17">
        <v>3020.78</v>
      </c>
      <c r="AC144" s="17">
        <v>3187.79</v>
      </c>
      <c r="AD144" s="17">
        <v>3425.48</v>
      </c>
      <c r="AE144" s="17">
        <v>3358.48</v>
      </c>
      <c r="AF144" s="17">
        <v>3235.15</v>
      </c>
      <c r="AG144" s="17">
        <v>3149.85</v>
      </c>
      <c r="AH144" s="17">
        <v>3235.15</v>
      </c>
      <c r="AI144" s="17">
        <v>3240.4</v>
      </c>
      <c r="AJ144" s="17">
        <v>3253.59</v>
      </c>
      <c r="AK144" s="17">
        <v>3143.51</v>
      </c>
      <c r="AL144" s="17">
        <v>3172.18</v>
      </c>
      <c r="AM144" s="17">
        <v>3105.17</v>
      </c>
      <c r="AN144" s="17">
        <v>3148.89</v>
      </c>
      <c r="AO144" s="17">
        <v>3240.96</v>
      </c>
      <c r="AP144" s="17">
        <v>3244.26</v>
      </c>
      <c r="AQ144" s="17">
        <v>3296.5</v>
      </c>
      <c r="AR144" s="17">
        <v>3214.56</v>
      </c>
      <c r="AS144" s="17">
        <v>3253.96</v>
      </c>
      <c r="AT144" s="17">
        <v>3268.77</v>
      </c>
      <c r="AU144" s="17">
        <v>3327.32</v>
      </c>
      <c r="AV144" s="17">
        <v>3407.9</v>
      </c>
      <c r="AW144" s="17">
        <v>3447.1</v>
      </c>
      <c r="AX144" s="17">
        <v>3248.17</v>
      </c>
    </row>
    <row r="145" spans="1:50" ht="12.75">
      <c r="A145" s="18" t="s">
        <v>6</v>
      </c>
      <c r="B145" s="19">
        <v>8.1449</v>
      </c>
      <c r="C145" s="19">
        <v>8.1377</v>
      </c>
      <c r="D145" s="19">
        <v>7.9378</v>
      </c>
      <c r="E145" s="19">
        <v>7.7478</v>
      </c>
      <c r="F145" s="19">
        <v>7.5772</v>
      </c>
      <c r="G145" s="19">
        <v>7.7454</v>
      </c>
      <c r="H145" s="19">
        <v>7.7518</v>
      </c>
      <c r="I145" s="19">
        <v>7.5962</v>
      </c>
      <c r="J145" s="19">
        <v>7.5326</v>
      </c>
      <c r="K145" s="19">
        <v>7.5215</v>
      </c>
      <c r="L145" s="19">
        <v>7.5908</v>
      </c>
      <c r="M145" s="19">
        <v>7.7109</v>
      </c>
      <c r="N145" s="19">
        <v>7.659</v>
      </c>
      <c r="O145" s="19">
        <v>7.8336</v>
      </c>
      <c r="P145" s="19">
        <v>7.9454</v>
      </c>
      <c r="Q145" s="19">
        <v>7.8034</v>
      </c>
      <c r="R145" s="19">
        <v>7.7581</v>
      </c>
      <c r="S145" s="19">
        <v>7.7335</v>
      </c>
      <c r="T145" s="19">
        <v>8.0903</v>
      </c>
      <c r="U145" s="19">
        <v>8.3398</v>
      </c>
      <c r="V145" s="19">
        <v>8.3804</v>
      </c>
      <c r="W145" s="19">
        <v>8.5888</v>
      </c>
      <c r="X145" s="19">
        <v>8.4332</v>
      </c>
      <c r="Y145" s="19">
        <v>8.367</v>
      </c>
      <c r="Z145" s="19">
        <v>8.4143</v>
      </c>
      <c r="AA145" s="19">
        <v>8.1761</v>
      </c>
      <c r="AB145" s="19">
        <v>8.2751</v>
      </c>
      <c r="AC145" s="19">
        <v>8.2745</v>
      </c>
      <c r="AD145" s="19">
        <v>8.2662</v>
      </c>
      <c r="AE145" s="19">
        <v>8.1819</v>
      </c>
      <c r="AF145" s="19">
        <v>8.1407</v>
      </c>
      <c r="AG145" s="19">
        <v>8.0889</v>
      </c>
      <c r="AH145" s="19">
        <v>8.1407</v>
      </c>
      <c r="AI145" s="19">
        <v>8.2843</v>
      </c>
      <c r="AJ145" s="19">
        <v>8.386</v>
      </c>
      <c r="AK145" s="19">
        <v>8.1814</v>
      </c>
      <c r="AL145" s="19">
        <v>8.22</v>
      </c>
      <c r="AM145" s="19">
        <v>8.241</v>
      </c>
      <c r="AN145" s="19">
        <v>8.292</v>
      </c>
      <c r="AO145" s="19">
        <v>8.6614</v>
      </c>
      <c r="AP145" s="19">
        <v>8.6465</v>
      </c>
      <c r="AQ145" s="19">
        <v>8.646</v>
      </c>
      <c r="AR145" s="19">
        <v>8.661</v>
      </c>
      <c r="AS145" s="19">
        <v>8.7461</v>
      </c>
      <c r="AT145" s="19">
        <v>8.7137</v>
      </c>
      <c r="AU145" s="19">
        <v>8.875</v>
      </c>
      <c r="AV145" s="19">
        <v>8.8749</v>
      </c>
      <c r="AW145" s="19">
        <v>8.8836</v>
      </c>
      <c r="AX145" s="19">
        <v>8.657</v>
      </c>
    </row>
    <row r="147" spans="1:50" ht="12.75">
      <c r="A147" s="4"/>
      <c r="B147" s="1">
        <v>41278</v>
      </c>
      <c r="C147" s="1">
        <v>41285</v>
      </c>
      <c r="D147" s="1">
        <v>41292</v>
      </c>
      <c r="E147" s="1">
        <v>41299</v>
      </c>
      <c r="F147" s="1">
        <v>41306</v>
      </c>
      <c r="G147" s="1">
        <v>41317</v>
      </c>
      <c r="H147" s="1">
        <v>41324</v>
      </c>
      <c r="I147" s="1">
        <v>41331</v>
      </c>
      <c r="J147" s="1">
        <v>41338</v>
      </c>
      <c r="K147" s="1">
        <v>41345</v>
      </c>
      <c r="L147" s="1">
        <v>41352</v>
      </c>
      <c r="M147" s="1">
        <v>41359</v>
      </c>
      <c r="N147" s="1">
        <v>41366</v>
      </c>
      <c r="O147" s="1">
        <v>41373</v>
      </c>
      <c r="P147" s="1">
        <v>41380</v>
      </c>
      <c r="Q147" s="1">
        <v>41387</v>
      </c>
      <c r="R147" s="1">
        <v>41394</v>
      </c>
      <c r="S147" s="1">
        <v>41401</v>
      </c>
      <c r="T147" s="1">
        <v>41408</v>
      </c>
      <c r="U147" s="1">
        <v>41415</v>
      </c>
      <c r="V147" s="1">
        <v>41422</v>
      </c>
      <c r="W147" s="1">
        <v>41429</v>
      </c>
      <c r="X147" s="1">
        <v>41436</v>
      </c>
      <c r="Y147" s="1">
        <v>41443</v>
      </c>
      <c r="Z147" s="1">
        <v>41450</v>
      </c>
      <c r="AA147" s="1">
        <v>41457</v>
      </c>
      <c r="AB147" s="26">
        <v>41464</v>
      </c>
      <c r="AC147" s="26">
        <v>41471</v>
      </c>
      <c r="AD147" s="26">
        <v>41478</v>
      </c>
      <c r="AE147" s="26">
        <v>41485</v>
      </c>
      <c r="AF147" s="26">
        <v>41492</v>
      </c>
      <c r="AG147" s="26">
        <v>41499</v>
      </c>
      <c r="AH147" s="26">
        <v>41506</v>
      </c>
      <c r="AI147" s="26">
        <v>41513</v>
      </c>
      <c r="AJ147" s="26">
        <v>41520</v>
      </c>
      <c r="AK147" s="26">
        <v>41527</v>
      </c>
      <c r="AL147" s="26">
        <v>41534</v>
      </c>
      <c r="AM147" s="26">
        <v>41541</v>
      </c>
      <c r="AN147" s="26">
        <v>41548</v>
      </c>
      <c r="AO147" s="26">
        <v>41555</v>
      </c>
      <c r="AP147" s="26">
        <v>41562</v>
      </c>
      <c r="AQ147" s="26">
        <v>41569</v>
      </c>
      <c r="AR147" s="26">
        <v>41576</v>
      </c>
      <c r="AS147" s="26">
        <v>41583</v>
      </c>
      <c r="AT147" s="26">
        <v>41590</v>
      </c>
      <c r="AU147" s="26">
        <v>41597</v>
      </c>
      <c r="AV147" s="26">
        <v>41604</v>
      </c>
      <c r="AW147" s="26">
        <v>41611</v>
      </c>
      <c r="AX147" s="26">
        <v>41618</v>
      </c>
    </row>
    <row r="148" spans="1:50" ht="12.75">
      <c r="A148" s="8" t="s">
        <v>1</v>
      </c>
      <c r="B148" s="9">
        <v>293</v>
      </c>
      <c r="C148" s="9">
        <v>303</v>
      </c>
      <c r="D148" s="9">
        <v>310</v>
      </c>
      <c r="E148" s="9">
        <v>306</v>
      </c>
      <c r="F148" s="9">
        <v>313</v>
      </c>
      <c r="G148" s="9">
        <v>299</v>
      </c>
      <c r="H148" s="9">
        <v>300</v>
      </c>
      <c r="I148" s="9">
        <v>304</v>
      </c>
      <c r="J148" s="9">
        <v>312</v>
      </c>
      <c r="K148" s="9">
        <v>313</v>
      </c>
      <c r="L148" s="9">
        <v>316</v>
      </c>
      <c r="M148" s="9">
        <v>315</v>
      </c>
      <c r="N148" s="9">
        <v>278</v>
      </c>
      <c r="O148" s="9">
        <v>280</v>
      </c>
      <c r="P148" s="9">
        <v>289</v>
      </c>
      <c r="Q148" s="9">
        <v>279</v>
      </c>
      <c r="R148" s="9">
        <v>293</v>
      </c>
      <c r="S148" s="9">
        <v>294</v>
      </c>
      <c r="T148" s="9">
        <v>294</v>
      </c>
      <c r="U148" s="9">
        <v>291</v>
      </c>
      <c r="V148" s="9">
        <v>302</v>
      </c>
      <c r="W148" s="9">
        <v>303</v>
      </c>
      <c r="X148" s="9">
        <v>297</v>
      </c>
      <c r="Y148" s="9">
        <v>306</v>
      </c>
      <c r="Z148" s="9">
        <v>300</v>
      </c>
      <c r="AA148" s="9">
        <v>304</v>
      </c>
      <c r="AB148" s="9">
        <v>315</v>
      </c>
      <c r="AC148" s="9">
        <v>287</v>
      </c>
      <c r="AD148" s="9">
        <v>277</v>
      </c>
      <c r="AE148" s="9">
        <v>258</v>
      </c>
      <c r="AF148" s="9">
        <v>237</v>
      </c>
      <c r="AG148" s="9">
        <v>226</v>
      </c>
      <c r="AH148" s="9">
        <v>228</v>
      </c>
      <c r="AI148" s="9">
        <v>238</v>
      </c>
      <c r="AJ148" s="9">
        <v>235</v>
      </c>
      <c r="AK148" s="9">
        <v>226</v>
      </c>
      <c r="AL148" s="9">
        <v>224</v>
      </c>
      <c r="AM148" s="9">
        <v>218</v>
      </c>
      <c r="AN148" s="9">
        <v>214</v>
      </c>
      <c r="AO148" s="9">
        <v>213</v>
      </c>
      <c r="AP148" s="9">
        <v>211</v>
      </c>
      <c r="AQ148" s="9">
        <v>210</v>
      </c>
      <c r="AR148" s="9">
        <v>210</v>
      </c>
      <c r="AS148" s="9">
        <v>213</v>
      </c>
      <c r="AT148" s="9">
        <v>217</v>
      </c>
      <c r="AU148" s="9">
        <v>212</v>
      </c>
      <c r="AV148" s="9">
        <v>214</v>
      </c>
      <c r="AW148" s="9">
        <v>215</v>
      </c>
      <c r="AX148" s="9">
        <v>211</v>
      </c>
    </row>
    <row r="149" spans="1:50" ht="12.75">
      <c r="A149" s="11" t="s">
        <v>2</v>
      </c>
      <c r="B149" s="12">
        <v>38</v>
      </c>
      <c r="C149" s="12">
        <v>38</v>
      </c>
      <c r="D149" s="12">
        <v>38</v>
      </c>
      <c r="E149" s="12">
        <v>38</v>
      </c>
      <c r="F149" s="12">
        <v>41</v>
      </c>
      <c r="G149" s="12">
        <v>39</v>
      </c>
      <c r="H149" s="12">
        <v>39</v>
      </c>
      <c r="I149" s="12">
        <v>39</v>
      </c>
      <c r="J149" s="12">
        <v>39</v>
      </c>
      <c r="K149" s="12">
        <v>40</v>
      </c>
      <c r="L149" s="12">
        <v>40</v>
      </c>
      <c r="M149" s="12">
        <v>41</v>
      </c>
      <c r="N149" s="12">
        <v>41</v>
      </c>
      <c r="O149" s="12">
        <v>41</v>
      </c>
      <c r="P149" s="12">
        <v>40</v>
      </c>
      <c r="Q149" s="12">
        <v>41</v>
      </c>
      <c r="R149" s="12">
        <v>41</v>
      </c>
      <c r="S149" s="12">
        <v>41</v>
      </c>
      <c r="T149" s="12">
        <v>42</v>
      </c>
      <c r="U149" s="12">
        <v>42</v>
      </c>
      <c r="V149" s="12">
        <v>42</v>
      </c>
      <c r="W149" s="12">
        <v>42</v>
      </c>
      <c r="X149" s="12">
        <v>42</v>
      </c>
      <c r="Y149" s="12">
        <v>43</v>
      </c>
      <c r="Z149" s="12">
        <v>44</v>
      </c>
      <c r="AA149" s="12">
        <v>44</v>
      </c>
      <c r="AB149" s="12">
        <v>44</v>
      </c>
      <c r="AC149" s="12">
        <v>40</v>
      </c>
      <c r="AD149" s="12">
        <v>40</v>
      </c>
      <c r="AE149" s="12">
        <v>40</v>
      </c>
      <c r="AF149" s="12">
        <v>40</v>
      </c>
      <c r="AG149" s="12">
        <v>39</v>
      </c>
      <c r="AH149" s="12">
        <v>39</v>
      </c>
      <c r="AI149" s="12">
        <v>39</v>
      </c>
      <c r="AJ149" s="12">
        <v>39</v>
      </c>
      <c r="AK149" s="12">
        <v>37</v>
      </c>
      <c r="AL149" s="12">
        <v>39</v>
      </c>
      <c r="AM149" s="12">
        <v>39</v>
      </c>
      <c r="AN149" s="12">
        <v>39</v>
      </c>
      <c r="AO149" s="12">
        <v>41</v>
      </c>
      <c r="AP149" s="12">
        <v>39</v>
      </c>
      <c r="AQ149" s="12">
        <v>42</v>
      </c>
      <c r="AR149" s="12">
        <v>42</v>
      </c>
      <c r="AS149" s="12">
        <v>42</v>
      </c>
      <c r="AT149" s="12">
        <v>42</v>
      </c>
      <c r="AU149" s="12">
        <v>41</v>
      </c>
      <c r="AV149" s="12">
        <v>41</v>
      </c>
      <c r="AW149" s="12">
        <v>42</v>
      </c>
      <c r="AX149" s="12">
        <v>43</v>
      </c>
    </row>
    <row r="150" spans="1:50" ht="12.75">
      <c r="A150" s="13" t="s">
        <v>3</v>
      </c>
      <c r="B150" s="12">
        <v>0.88</v>
      </c>
      <c r="C150" s="12">
        <v>0.91</v>
      </c>
      <c r="D150" s="12">
        <v>0.93</v>
      </c>
      <c r="E150" s="12">
        <v>0.92</v>
      </c>
      <c r="F150" s="12">
        <v>0.94</v>
      </c>
      <c r="G150" s="12">
        <v>0.9</v>
      </c>
      <c r="H150" s="12">
        <v>0.9</v>
      </c>
      <c r="I150" s="12">
        <v>0.91</v>
      </c>
      <c r="J150" s="12">
        <v>0.94</v>
      </c>
      <c r="K150" s="12">
        <v>0.94</v>
      </c>
      <c r="L150" s="12">
        <v>0.95</v>
      </c>
      <c r="M150" s="12">
        <v>0.95</v>
      </c>
      <c r="N150" s="12">
        <v>0.83</v>
      </c>
      <c r="O150" s="12">
        <v>0.84</v>
      </c>
      <c r="P150" s="12">
        <v>0.87</v>
      </c>
      <c r="Q150" s="12">
        <v>0.84</v>
      </c>
      <c r="R150" s="12">
        <v>0.88</v>
      </c>
      <c r="S150" s="12">
        <v>0.88</v>
      </c>
      <c r="T150" s="12">
        <v>0.88</v>
      </c>
      <c r="U150" s="12">
        <v>0.87</v>
      </c>
      <c r="V150" s="12">
        <v>0.91</v>
      </c>
      <c r="W150" s="12">
        <v>0.91</v>
      </c>
      <c r="X150" s="12">
        <v>0.89</v>
      </c>
      <c r="Y150" s="12">
        <v>0.92</v>
      </c>
      <c r="Z150" s="12">
        <v>0.9</v>
      </c>
      <c r="AA150" s="12">
        <v>0.91</v>
      </c>
      <c r="AB150" s="12">
        <v>0.95</v>
      </c>
      <c r="AC150" s="12">
        <v>0.86</v>
      </c>
      <c r="AD150" s="12">
        <v>0.83</v>
      </c>
      <c r="AE150" s="12">
        <v>0.77</v>
      </c>
      <c r="AF150" s="12">
        <v>0.71</v>
      </c>
      <c r="AG150" s="12">
        <v>0.68</v>
      </c>
      <c r="AH150" s="12">
        <v>0.68</v>
      </c>
      <c r="AI150" s="12">
        <v>0.71</v>
      </c>
      <c r="AJ150" s="12">
        <v>0.71</v>
      </c>
      <c r="AK150" s="12">
        <v>0.68</v>
      </c>
      <c r="AL150" s="12">
        <v>0.67</v>
      </c>
      <c r="AM150" s="12">
        <v>0.65</v>
      </c>
      <c r="AN150" s="12">
        <v>0.64</v>
      </c>
      <c r="AO150" s="12">
        <v>0.64</v>
      </c>
      <c r="AP150" s="12">
        <v>0.63</v>
      </c>
      <c r="AQ150" s="12">
        <v>0.63</v>
      </c>
      <c r="AR150" s="12">
        <v>0.63</v>
      </c>
      <c r="AS150" s="12">
        <v>0.64</v>
      </c>
      <c r="AT150" s="12">
        <v>0.65</v>
      </c>
      <c r="AU150" s="12">
        <v>0.64</v>
      </c>
      <c r="AV150" s="12">
        <v>0.64</v>
      </c>
      <c r="AW150" s="12">
        <v>0.65</v>
      </c>
      <c r="AX150" s="12">
        <v>0.63</v>
      </c>
    </row>
    <row r="151" spans="1:50" ht="12.75">
      <c r="A151" s="14" t="s">
        <v>4</v>
      </c>
      <c r="B151" s="12">
        <v>331.88</v>
      </c>
      <c r="C151" s="12">
        <v>341.91</v>
      </c>
      <c r="D151" s="12">
        <v>348.93</v>
      </c>
      <c r="E151" s="12">
        <v>344.92</v>
      </c>
      <c r="F151" s="12">
        <v>354.94</v>
      </c>
      <c r="G151" s="12">
        <v>338.9</v>
      </c>
      <c r="H151" s="12">
        <v>339.9</v>
      </c>
      <c r="I151" s="12">
        <v>343.91</v>
      </c>
      <c r="J151" s="12">
        <v>351.94</v>
      </c>
      <c r="K151" s="12">
        <v>353.94</v>
      </c>
      <c r="L151" s="12">
        <v>356.95</v>
      </c>
      <c r="M151" s="12">
        <v>356.95</v>
      </c>
      <c r="N151" s="12">
        <v>319.83</v>
      </c>
      <c r="O151" s="12">
        <v>321.84</v>
      </c>
      <c r="P151" s="12">
        <v>329.87</v>
      </c>
      <c r="Q151" s="12">
        <v>320.84</v>
      </c>
      <c r="R151" s="12">
        <v>334.88</v>
      </c>
      <c r="S151" s="12">
        <v>335.88</v>
      </c>
      <c r="T151" s="12">
        <v>336.88</v>
      </c>
      <c r="U151" s="12">
        <v>333.87</v>
      </c>
      <c r="V151" s="12">
        <v>344.91</v>
      </c>
      <c r="W151" s="12">
        <v>345.91</v>
      </c>
      <c r="X151" s="12">
        <v>339.89</v>
      </c>
      <c r="Y151" s="12">
        <v>349.92</v>
      </c>
      <c r="Z151" s="12">
        <v>344.9</v>
      </c>
      <c r="AA151" s="12">
        <v>348.91</v>
      </c>
      <c r="AB151" s="12">
        <v>359.95</v>
      </c>
      <c r="AC151" s="12">
        <v>327.86</v>
      </c>
      <c r="AD151" s="12">
        <v>317.83</v>
      </c>
      <c r="AE151" s="12">
        <v>298.77</v>
      </c>
      <c r="AF151" s="12">
        <v>277.71</v>
      </c>
      <c r="AG151" s="12">
        <v>265.68</v>
      </c>
      <c r="AH151" s="12">
        <v>267.68</v>
      </c>
      <c r="AI151" s="12">
        <v>277.71</v>
      </c>
      <c r="AJ151" s="12">
        <v>274.71</v>
      </c>
      <c r="AK151" s="12">
        <v>263.68</v>
      </c>
      <c r="AL151" s="12">
        <v>263.67</v>
      </c>
      <c r="AM151" s="12">
        <v>257.65</v>
      </c>
      <c r="AN151" s="12">
        <v>253.64</v>
      </c>
      <c r="AO151" s="12">
        <v>254.64</v>
      </c>
      <c r="AP151" s="12">
        <v>250.63</v>
      </c>
      <c r="AQ151" s="12">
        <v>252.63</v>
      </c>
      <c r="AR151" s="12">
        <v>252.63</v>
      </c>
      <c r="AS151" s="12">
        <v>255.64</v>
      </c>
      <c r="AT151" s="12">
        <v>259.65</v>
      </c>
      <c r="AU151" s="12">
        <v>253.64</v>
      </c>
      <c r="AV151" s="12">
        <v>255.64</v>
      </c>
      <c r="AW151" s="12">
        <v>257.65</v>
      </c>
      <c r="AX151" s="12">
        <v>254.63</v>
      </c>
    </row>
    <row r="152" spans="1:50" ht="12.75">
      <c r="A152" s="13" t="s">
        <v>5</v>
      </c>
      <c r="B152" s="12">
        <v>2851.15</v>
      </c>
      <c r="C152" s="12">
        <v>2984.6</v>
      </c>
      <c r="D152" s="12">
        <v>3101.88</v>
      </c>
      <c r="E152" s="12">
        <v>3090.31</v>
      </c>
      <c r="F152" s="12">
        <v>3137.71</v>
      </c>
      <c r="G152" s="12">
        <v>3017.97</v>
      </c>
      <c r="H152" s="12">
        <v>3013.21</v>
      </c>
      <c r="I152" s="12">
        <v>3044.08</v>
      </c>
      <c r="J152" s="12">
        <v>3188.37</v>
      </c>
      <c r="K152" s="12">
        <v>3244.04</v>
      </c>
      <c r="L152" s="12">
        <v>3311.14</v>
      </c>
      <c r="M152" s="12">
        <v>3299.54</v>
      </c>
      <c r="N152" s="12">
        <v>2947.07</v>
      </c>
      <c r="O152" s="12">
        <v>2869.59</v>
      </c>
      <c r="P152" s="12">
        <v>3013.07</v>
      </c>
      <c r="Q152" s="12">
        <v>2960.36</v>
      </c>
      <c r="R152" s="12">
        <v>3005.65</v>
      </c>
      <c r="S152" s="12">
        <v>3028.53</v>
      </c>
      <c r="T152" s="12">
        <v>3102.63</v>
      </c>
      <c r="U152" s="12">
        <v>3181.75</v>
      </c>
      <c r="V152" s="12">
        <v>3369.25</v>
      </c>
      <c r="W152" s="12">
        <v>3378.02</v>
      </c>
      <c r="X152" s="12">
        <v>3418.99</v>
      </c>
      <c r="Y152" s="12">
        <v>3491.01</v>
      </c>
      <c r="Z152" s="12">
        <v>3475.28</v>
      </c>
      <c r="AA152" s="12">
        <v>3460.11</v>
      </c>
      <c r="AB152" s="12">
        <v>3656.19</v>
      </c>
      <c r="AC152" s="12">
        <v>3238.6</v>
      </c>
      <c r="AD152" s="12">
        <v>3092.07</v>
      </c>
      <c r="AE152" s="12">
        <v>2936.55</v>
      </c>
      <c r="AF152" s="12">
        <v>2729.75</v>
      </c>
      <c r="AG152" s="12">
        <v>2628.03</v>
      </c>
      <c r="AH152" s="12">
        <v>2733.04</v>
      </c>
      <c r="AI152" s="12">
        <v>2891.54</v>
      </c>
      <c r="AJ152" s="12">
        <v>2820.75</v>
      </c>
      <c r="AK152" s="12">
        <v>2624.54</v>
      </c>
      <c r="AL152" s="12">
        <v>2588.58</v>
      </c>
      <c r="AM152" s="12">
        <v>2539.09</v>
      </c>
      <c r="AN152" s="12">
        <v>2544.9</v>
      </c>
      <c r="AO152" s="12">
        <v>2540.03</v>
      </c>
      <c r="AP152" s="12">
        <v>2479.13</v>
      </c>
      <c r="AQ152" s="12">
        <v>2487.09</v>
      </c>
      <c r="AR152" s="12">
        <v>2489.62</v>
      </c>
      <c r="AS152" s="12">
        <v>2618.16</v>
      </c>
      <c r="AT152" s="12">
        <v>2695.97</v>
      </c>
      <c r="AU152" s="12">
        <v>2574.6</v>
      </c>
      <c r="AV152" s="12">
        <v>2580.53</v>
      </c>
      <c r="AW152" s="12">
        <v>2647.87</v>
      </c>
      <c r="AX152" s="12">
        <v>2640.13</v>
      </c>
    </row>
    <row r="153" spans="1:50" ht="12.75">
      <c r="A153" s="13" t="s">
        <v>7</v>
      </c>
      <c r="B153" s="12">
        <v>19.92</v>
      </c>
      <c r="C153" s="12">
        <v>20.85</v>
      </c>
      <c r="D153" s="12">
        <v>21.67</v>
      </c>
      <c r="E153" s="12">
        <v>21.59</v>
      </c>
      <c r="F153" s="12">
        <v>21.92</v>
      </c>
      <c r="G153" s="12">
        <v>21.08</v>
      </c>
      <c r="H153" s="12">
        <v>21.05</v>
      </c>
      <c r="I153" s="12">
        <v>21.27</v>
      </c>
      <c r="J153" s="12">
        <v>22.27</v>
      </c>
      <c r="K153" s="12">
        <v>22.66</v>
      </c>
      <c r="L153" s="12">
        <v>23.13</v>
      </c>
      <c r="M153" s="12">
        <v>23.05</v>
      </c>
      <c r="N153" s="12">
        <v>20.59</v>
      </c>
      <c r="O153" s="12">
        <v>20.05</v>
      </c>
      <c r="P153" s="12">
        <v>21.05</v>
      </c>
      <c r="Q153" s="12">
        <v>20.68</v>
      </c>
      <c r="R153" s="12">
        <v>21</v>
      </c>
      <c r="S153" s="12">
        <v>21.16</v>
      </c>
      <c r="T153" s="12">
        <v>21.68</v>
      </c>
      <c r="U153" s="12">
        <v>22.23</v>
      </c>
      <c r="V153" s="12">
        <v>23.54</v>
      </c>
      <c r="W153" s="12">
        <v>23.6</v>
      </c>
      <c r="X153" s="12">
        <v>23.89</v>
      </c>
      <c r="Y153" s="12">
        <v>24.39</v>
      </c>
      <c r="Z153" s="12">
        <v>24.28</v>
      </c>
      <c r="AA153" s="12">
        <v>24.17</v>
      </c>
      <c r="AB153" s="12">
        <v>25.54</v>
      </c>
      <c r="AC153" s="12">
        <v>22.63</v>
      </c>
      <c r="AD153" s="12">
        <v>21.6</v>
      </c>
      <c r="AE153" s="12">
        <v>20.52</v>
      </c>
      <c r="AF153" s="12">
        <v>19.07</v>
      </c>
      <c r="AG153" s="12">
        <v>18.36</v>
      </c>
      <c r="AH153" s="12">
        <v>19.09</v>
      </c>
      <c r="AI153" s="12">
        <v>20.2</v>
      </c>
      <c r="AJ153" s="12">
        <v>19.71</v>
      </c>
      <c r="AK153" s="12">
        <v>18.34</v>
      </c>
      <c r="AL153" s="12">
        <v>18.08</v>
      </c>
      <c r="AM153" s="12">
        <v>17.74</v>
      </c>
      <c r="AN153" s="12">
        <v>17.78</v>
      </c>
      <c r="AO153" s="12">
        <v>17.75</v>
      </c>
      <c r="AP153" s="12">
        <v>17.32</v>
      </c>
      <c r="AQ153" s="12">
        <v>17.38</v>
      </c>
      <c r="AR153" s="12">
        <v>17.39</v>
      </c>
      <c r="AS153" s="12">
        <v>18.29</v>
      </c>
      <c r="AT153" s="12">
        <v>18.83</v>
      </c>
      <c r="AU153" s="12">
        <v>17.99</v>
      </c>
      <c r="AV153" s="12">
        <v>18.03</v>
      </c>
      <c r="AW153" s="12">
        <v>18.5</v>
      </c>
      <c r="AX153" s="12">
        <v>18.44</v>
      </c>
    </row>
    <row r="154" spans="1:50" ht="26.25">
      <c r="A154" s="15" t="s">
        <v>10</v>
      </c>
      <c r="B154" s="12">
        <v>139.99</v>
      </c>
      <c r="C154" s="12">
        <v>139.99</v>
      </c>
      <c r="D154" s="12">
        <v>139.99</v>
      </c>
      <c r="E154" s="12">
        <v>139.99</v>
      </c>
      <c r="F154" s="12">
        <v>139.99</v>
      </c>
      <c r="G154" s="12">
        <v>139.99</v>
      </c>
      <c r="H154" s="12">
        <v>139.99</v>
      </c>
      <c r="I154" s="12">
        <v>139.99</v>
      </c>
      <c r="J154" s="12">
        <v>139.99</v>
      </c>
      <c r="K154" s="12">
        <v>139.99</v>
      </c>
      <c r="L154" s="12">
        <v>139.99</v>
      </c>
      <c r="M154" s="12">
        <v>139.99</v>
      </c>
      <c r="N154" s="12">
        <v>139.99</v>
      </c>
      <c r="O154" s="12">
        <v>139.99</v>
      </c>
      <c r="P154" s="12">
        <v>139.99</v>
      </c>
      <c r="Q154" s="12">
        <v>139.99</v>
      </c>
      <c r="R154" s="12">
        <v>139.99</v>
      </c>
      <c r="S154" s="12">
        <v>139.99</v>
      </c>
      <c r="T154" s="12">
        <v>139.99</v>
      </c>
      <c r="U154" s="12">
        <v>139.99</v>
      </c>
      <c r="V154" s="12">
        <v>139.99</v>
      </c>
      <c r="W154" s="12">
        <v>139.99</v>
      </c>
      <c r="X154" s="12">
        <v>139.99</v>
      </c>
      <c r="Y154" s="12">
        <v>139.99</v>
      </c>
      <c r="Z154" s="12">
        <v>139.99</v>
      </c>
      <c r="AA154" s="12">
        <v>139.99</v>
      </c>
      <c r="AB154" s="12">
        <v>139.99</v>
      </c>
      <c r="AC154" s="12">
        <v>139.99</v>
      </c>
      <c r="AD154" s="12">
        <v>139.99</v>
      </c>
      <c r="AE154" s="12">
        <v>139.99</v>
      </c>
      <c r="AF154" s="12">
        <v>139.99</v>
      </c>
      <c r="AG154" s="12">
        <v>139.99</v>
      </c>
      <c r="AH154" s="12">
        <v>139.99</v>
      </c>
      <c r="AI154" s="12">
        <v>139.99</v>
      </c>
      <c r="AJ154" s="12">
        <v>139.99</v>
      </c>
      <c r="AK154" s="12">
        <v>139.99</v>
      </c>
      <c r="AL154" s="12">
        <v>139.99</v>
      </c>
      <c r="AM154" s="12">
        <v>139.99</v>
      </c>
      <c r="AN154" s="12">
        <v>139.99</v>
      </c>
      <c r="AO154" s="12">
        <v>139.99</v>
      </c>
      <c r="AP154" s="12">
        <v>139.99</v>
      </c>
      <c r="AQ154" s="12">
        <v>139.99</v>
      </c>
      <c r="AR154" s="12">
        <v>139.99</v>
      </c>
      <c r="AS154" s="12">
        <v>139.99</v>
      </c>
      <c r="AT154" s="12">
        <v>139.99</v>
      </c>
      <c r="AU154" s="12">
        <v>139.99</v>
      </c>
      <c r="AV154" s="12">
        <v>139.99</v>
      </c>
      <c r="AW154" s="12">
        <v>139.99</v>
      </c>
      <c r="AX154" s="12">
        <v>139.99</v>
      </c>
    </row>
    <row r="155" spans="1:50" ht="12.75">
      <c r="A155" s="14" t="s">
        <v>8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</row>
    <row r="156" spans="1:50" ht="12.75">
      <c r="A156" s="16" t="s">
        <v>11</v>
      </c>
      <c r="B156" s="17">
        <v>3011.06</v>
      </c>
      <c r="C156" s="17">
        <v>3145.44</v>
      </c>
      <c r="D156" s="17">
        <v>3263.54</v>
      </c>
      <c r="E156" s="17">
        <v>3251.89</v>
      </c>
      <c r="F156" s="17">
        <v>3299.62</v>
      </c>
      <c r="G156" s="17">
        <v>3179.04</v>
      </c>
      <c r="H156" s="17">
        <v>3174.25</v>
      </c>
      <c r="I156" s="17">
        <v>3205.34</v>
      </c>
      <c r="J156" s="17">
        <v>3350.63</v>
      </c>
      <c r="K156" s="17">
        <v>3406.69</v>
      </c>
      <c r="L156" s="17">
        <v>3474.26</v>
      </c>
      <c r="M156" s="17">
        <v>3462.58</v>
      </c>
      <c r="N156" s="17">
        <v>3107.65</v>
      </c>
      <c r="O156" s="17">
        <v>3029.63</v>
      </c>
      <c r="P156" s="17">
        <v>3174.11</v>
      </c>
      <c r="Q156" s="17">
        <v>3121.03</v>
      </c>
      <c r="R156" s="17">
        <v>3166.64</v>
      </c>
      <c r="S156" s="17">
        <v>3189.68</v>
      </c>
      <c r="T156" s="17">
        <v>3264.3</v>
      </c>
      <c r="U156" s="17">
        <v>3343.97</v>
      </c>
      <c r="V156" s="17">
        <v>3532.78</v>
      </c>
      <c r="W156" s="17">
        <v>3541.61</v>
      </c>
      <c r="X156" s="17">
        <v>3582.87</v>
      </c>
      <c r="Y156" s="17">
        <v>3655.39</v>
      </c>
      <c r="Z156" s="17">
        <v>3639.55</v>
      </c>
      <c r="AA156" s="17">
        <v>3624.27</v>
      </c>
      <c r="AB156" s="17">
        <v>3821.72</v>
      </c>
      <c r="AC156" s="17">
        <v>3401.22</v>
      </c>
      <c r="AD156" s="17">
        <v>3253.66</v>
      </c>
      <c r="AE156" s="17">
        <v>3097.06</v>
      </c>
      <c r="AF156" s="17">
        <v>2888.81</v>
      </c>
      <c r="AG156" s="17">
        <v>2786.38</v>
      </c>
      <c r="AH156" s="17">
        <v>2892.12</v>
      </c>
      <c r="AI156" s="17">
        <v>3051.73</v>
      </c>
      <c r="AJ156" s="17">
        <v>2980.45</v>
      </c>
      <c r="AK156" s="17">
        <v>2782.87</v>
      </c>
      <c r="AL156" s="17">
        <v>2746.65</v>
      </c>
      <c r="AM156" s="17">
        <v>2696.82</v>
      </c>
      <c r="AN156" s="17">
        <v>2702.67</v>
      </c>
      <c r="AO156" s="17">
        <v>2697.77</v>
      </c>
      <c r="AP156" s="17">
        <v>2636.44</v>
      </c>
      <c r="AQ156" s="17">
        <v>2644.46</v>
      </c>
      <c r="AR156" s="17">
        <v>2647</v>
      </c>
      <c r="AS156" s="17">
        <v>2776.44</v>
      </c>
      <c r="AT156" s="17">
        <v>2854.79</v>
      </c>
      <c r="AU156" s="17">
        <v>2732.58</v>
      </c>
      <c r="AV156" s="17">
        <v>2738.55</v>
      </c>
      <c r="AW156" s="17">
        <v>2806.36</v>
      </c>
      <c r="AX156" s="17">
        <v>2798.56</v>
      </c>
    </row>
    <row r="157" spans="1:50" ht="12.75">
      <c r="A157" s="18" t="s">
        <v>6</v>
      </c>
      <c r="B157" s="19">
        <v>8.5909</v>
      </c>
      <c r="C157" s="19">
        <v>8.7292</v>
      </c>
      <c r="D157" s="19">
        <v>8.8897</v>
      </c>
      <c r="E157" s="19">
        <v>8.9595</v>
      </c>
      <c r="F157" s="19">
        <v>8.8401</v>
      </c>
      <c r="G157" s="19">
        <v>8.9052</v>
      </c>
      <c r="H157" s="19">
        <v>8.865</v>
      </c>
      <c r="I157" s="19">
        <v>8.8514</v>
      </c>
      <c r="J157" s="19">
        <v>9.0594</v>
      </c>
      <c r="K157" s="19">
        <v>9.1655</v>
      </c>
      <c r="L157" s="19">
        <v>9.2762</v>
      </c>
      <c r="M157" s="19">
        <v>9.2437</v>
      </c>
      <c r="N157" s="19">
        <v>9.2145</v>
      </c>
      <c r="O157" s="19">
        <v>8.9162</v>
      </c>
      <c r="P157" s="19">
        <v>9.1341</v>
      </c>
      <c r="Q157" s="19">
        <v>9.2269</v>
      </c>
      <c r="R157" s="19">
        <v>8.9753</v>
      </c>
      <c r="S157" s="19">
        <v>9.0167</v>
      </c>
      <c r="T157" s="19">
        <v>9.2099</v>
      </c>
      <c r="U157" s="19">
        <v>9.5299</v>
      </c>
      <c r="V157" s="19">
        <v>9.7685</v>
      </c>
      <c r="W157" s="19">
        <v>9.7656</v>
      </c>
      <c r="X157" s="19">
        <v>10.0591</v>
      </c>
      <c r="Y157" s="19">
        <v>9.9766</v>
      </c>
      <c r="Z157" s="19">
        <v>10.0762</v>
      </c>
      <c r="AA157" s="19">
        <v>9.9169</v>
      </c>
      <c r="AB157" s="19">
        <v>10.1575</v>
      </c>
      <c r="AC157" s="19">
        <v>9.878</v>
      </c>
      <c r="AD157" s="19">
        <v>9.7287</v>
      </c>
      <c r="AE157" s="19">
        <v>9.8288</v>
      </c>
      <c r="AF157" s="19">
        <v>9.8295</v>
      </c>
      <c r="AG157" s="19">
        <v>9.8917</v>
      </c>
      <c r="AH157" s="19">
        <v>10.2101</v>
      </c>
      <c r="AI157" s="19">
        <v>10.4121</v>
      </c>
      <c r="AJ157" s="19">
        <v>10.2681</v>
      </c>
      <c r="AK157" s="19">
        <v>9.9535</v>
      </c>
      <c r="AL157" s="19">
        <v>9.8175</v>
      </c>
      <c r="AM157" s="19">
        <v>9.8548</v>
      </c>
      <c r="AN157" s="19">
        <v>10.0335</v>
      </c>
      <c r="AO157" s="19">
        <v>9.975</v>
      </c>
      <c r="AP157" s="19">
        <v>9.8916</v>
      </c>
      <c r="AQ157" s="19">
        <v>9.8448</v>
      </c>
      <c r="AR157" s="19">
        <v>9.8548</v>
      </c>
      <c r="AS157" s="19">
        <v>10.2416</v>
      </c>
      <c r="AT157" s="19">
        <v>10.3831</v>
      </c>
      <c r="AU157" s="19">
        <v>10.1506</v>
      </c>
      <c r="AV157" s="19">
        <v>10.0944</v>
      </c>
      <c r="AW157" s="19">
        <v>10.277</v>
      </c>
      <c r="AX157" s="19">
        <v>10.3685</v>
      </c>
    </row>
    <row r="159" spans="1:49" ht="12.75">
      <c r="A159" s="4"/>
      <c r="B159" s="26">
        <v>41646</v>
      </c>
      <c r="C159" s="26">
        <v>41653</v>
      </c>
      <c r="D159" s="26">
        <v>41660</v>
      </c>
      <c r="E159" s="26">
        <v>41667</v>
      </c>
      <c r="F159" s="26">
        <v>41674</v>
      </c>
      <c r="G159" s="26">
        <v>41681</v>
      </c>
      <c r="H159" s="26">
        <v>41688</v>
      </c>
      <c r="I159" s="26">
        <v>41695</v>
      </c>
      <c r="J159" s="26">
        <v>41702</v>
      </c>
      <c r="K159" s="26">
        <v>41709</v>
      </c>
      <c r="L159" s="26">
        <v>41716</v>
      </c>
      <c r="M159" s="26">
        <v>41723</v>
      </c>
      <c r="N159" s="26">
        <v>41737</v>
      </c>
      <c r="O159" s="26">
        <v>41744</v>
      </c>
      <c r="P159" s="26">
        <v>41751</v>
      </c>
      <c r="Q159" s="26">
        <v>41758</v>
      </c>
      <c r="R159" s="26">
        <v>41765</v>
      </c>
      <c r="S159" s="26">
        <v>41772</v>
      </c>
      <c r="T159" s="26">
        <v>41779</v>
      </c>
      <c r="U159" s="26">
        <v>41786</v>
      </c>
      <c r="V159" s="26">
        <v>41793</v>
      </c>
      <c r="W159" s="26">
        <v>41800</v>
      </c>
      <c r="X159" s="26">
        <v>41807</v>
      </c>
      <c r="Y159" s="26">
        <v>41814</v>
      </c>
      <c r="Z159" s="26">
        <v>41821</v>
      </c>
      <c r="AA159" s="26">
        <v>41828</v>
      </c>
      <c r="AB159" s="26">
        <v>41835</v>
      </c>
      <c r="AC159" s="26">
        <v>41842</v>
      </c>
      <c r="AD159" s="26">
        <v>41849</v>
      </c>
      <c r="AE159" s="26">
        <v>41856</v>
      </c>
      <c r="AF159" s="26">
        <v>41863</v>
      </c>
      <c r="AG159" s="26">
        <v>41870</v>
      </c>
      <c r="AH159" s="26">
        <v>41877</v>
      </c>
      <c r="AI159" s="26">
        <v>41884</v>
      </c>
      <c r="AJ159" s="26">
        <v>41891</v>
      </c>
      <c r="AK159" s="26">
        <v>41898</v>
      </c>
      <c r="AL159" s="26">
        <v>41905</v>
      </c>
      <c r="AM159" s="26">
        <v>41912</v>
      </c>
      <c r="AN159" s="26">
        <v>41919</v>
      </c>
      <c r="AO159" s="26">
        <v>41926</v>
      </c>
      <c r="AP159" s="26">
        <v>41933</v>
      </c>
      <c r="AQ159" s="26">
        <v>41940</v>
      </c>
      <c r="AR159" s="26">
        <v>41947</v>
      </c>
      <c r="AS159" s="26">
        <v>41954</v>
      </c>
      <c r="AT159" s="26">
        <v>41961</v>
      </c>
      <c r="AU159" s="26">
        <v>41968</v>
      </c>
      <c r="AV159" s="26">
        <v>41975</v>
      </c>
      <c r="AW159" s="26">
        <v>41982</v>
      </c>
    </row>
    <row r="160" spans="1:49" ht="12.75">
      <c r="A160" s="8" t="s">
        <v>1</v>
      </c>
      <c r="B160" s="9">
        <v>207</v>
      </c>
      <c r="C160" s="9">
        <v>208</v>
      </c>
      <c r="D160" s="9">
        <v>209</v>
      </c>
      <c r="E160" s="9">
        <v>212</v>
      </c>
      <c r="F160" s="9">
        <v>218</v>
      </c>
      <c r="G160" s="9">
        <v>217</v>
      </c>
      <c r="H160" s="9">
        <v>222</v>
      </c>
      <c r="I160" s="9">
        <v>225</v>
      </c>
      <c r="J160" s="9">
        <v>233</v>
      </c>
      <c r="K160" s="9">
        <v>233</v>
      </c>
      <c r="L160" s="9">
        <v>229</v>
      </c>
      <c r="M160" s="9">
        <v>226</v>
      </c>
      <c r="N160" s="9">
        <v>233</v>
      </c>
      <c r="O160" s="9">
        <v>232</v>
      </c>
      <c r="P160" s="9">
        <v>229</v>
      </c>
      <c r="Q160" s="9">
        <v>239</v>
      </c>
      <c r="R160" s="9">
        <v>238</v>
      </c>
      <c r="S160" s="9">
        <v>236</v>
      </c>
      <c r="T160" s="9">
        <v>218</v>
      </c>
      <c r="U160" s="9">
        <v>219</v>
      </c>
      <c r="V160" s="9">
        <v>216</v>
      </c>
      <c r="W160" s="9">
        <v>211</v>
      </c>
      <c r="X160" s="9">
        <v>210</v>
      </c>
      <c r="Y160" s="9">
        <v>209</v>
      </c>
      <c r="Z160" s="9">
        <v>203</v>
      </c>
      <c r="AA160" s="9">
        <v>197</v>
      </c>
      <c r="AB160" s="9">
        <v>187</v>
      </c>
      <c r="AC160" s="9">
        <v>195</v>
      </c>
      <c r="AD160" s="9">
        <v>197</v>
      </c>
      <c r="AE160" s="9">
        <v>195</v>
      </c>
      <c r="AF160" s="9">
        <v>195</v>
      </c>
      <c r="AG160" s="9">
        <v>193</v>
      </c>
      <c r="AH160" s="9">
        <v>191</v>
      </c>
      <c r="AI160" s="9">
        <v>189</v>
      </c>
      <c r="AJ160" s="9">
        <v>182</v>
      </c>
      <c r="AK160" s="9">
        <v>185</v>
      </c>
      <c r="AL160" s="9">
        <v>175</v>
      </c>
      <c r="AM160" s="9">
        <v>177</v>
      </c>
      <c r="AN160" s="9">
        <v>181</v>
      </c>
      <c r="AO160" s="9">
        <v>186</v>
      </c>
      <c r="AP160" s="9">
        <v>183</v>
      </c>
      <c r="AQ160" s="9">
        <v>187</v>
      </c>
      <c r="AR160" s="9">
        <v>189</v>
      </c>
      <c r="AS160" s="9">
        <v>195</v>
      </c>
      <c r="AT160" s="9">
        <v>194</v>
      </c>
      <c r="AU160" s="9">
        <v>189</v>
      </c>
      <c r="AV160" s="9">
        <v>182</v>
      </c>
      <c r="AW160" s="9">
        <v>185</v>
      </c>
    </row>
    <row r="161" spans="1:49" ht="12.75">
      <c r="A161" s="11" t="s">
        <v>2</v>
      </c>
      <c r="B161" s="12">
        <v>42</v>
      </c>
      <c r="C161" s="12">
        <v>47</v>
      </c>
      <c r="D161" s="12">
        <v>47</v>
      </c>
      <c r="E161" s="12">
        <v>47</v>
      </c>
      <c r="F161" s="12">
        <v>49</v>
      </c>
      <c r="G161" s="12">
        <v>48</v>
      </c>
      <c r="H161" s="12">
        <v>45</v>
      </c>
      <c r="I161" s="12">
        <v>48</v>
      </c>
      <c r="J161" s="12">
        <v>47</v>
      </c>
      <c r="K161" s="12">
        <v>46</v>
      </c>
      <c r="L161" s="12">
        <v>47</v>
      </c>
      <c r="M161" s="12">
        <v>46</v>
      </c>
      <c r="N161" s="12">
        <v>45</v>
      </c>
      <c r="O161" s="12">
        <v>42</v>
      </c>
      <c r="P161" s="12">
        <v>41</v>
      </c>
      <c r="Q161" s="12">
        <v>35</v>
      </c>
      <c r="R161" s="12">
        <v>38</v>
      </c>
      <c r="S161" s="12">
        <v>38</v>
      </c>
      <c r="T161" s="12">
        <v>38</v>
      </c>
      <c r="U161" s="12">
        <v>38</v>
      </c>
      <c r="V161" s="12">
        <v>33</v>
      </c>
      <c r="W161" s="12">
        <v>33</v>
      </c>
      <c r="X161" s="12">
        <v>33</v>
      </c>
      <c r="Y161" s="12">
        <v>33</v>
      </c>
      <c r="Z161" s="12">
        <v>32</v>
      </c>
      <c r="AA161" s="12">
        <v>32</v>
      </c>
      <c r="AB161" s="12">
        <v>32</v>
      </c>
      <c r="AC161" s="12">
        <v>36</v>
      </c>
      <c r="AD161" s="12">
        <v>36</v>
      </c>
      <c r="AE161" s="12">
        <v>36</v>
      </c>
      <c r="AF161" s="12">
        <v>36</v>
      </c>
      <c r="AG161" s="12">
        <v>36</v>
      </c>
      <c r="AH161" s="12">
        <v>36</v>
      </c>
      <c r="AI161" s="12">
        <v>37</v>
      </c>
      <c r="AJ161" s="12">
        <v>38</v>
      </c>
      <c r="AK161" s="12">
        <v>39</v>
      </c>
      <c r="AL161" s="12">
        <v>40</v>
      </c>
      <c r="AM161" s="12">
        <v>40</v>
      </c>
      <c r="AN161" s="12">
        <v>37</v>
      </c>
      <c r="AO161" s="12">
        <v>37</v>
      </c>
      <c r="AP161" s="12">
        <v>37</v>
      </c>
      <c r="AQ161" s="12">
        <v>37</v>
      </c>
      <c r="AR161" s="12">
        <v>37</v>
      </c>
      <c r="AS161" s="12">
        <v>36</v>
      </c>
      <c r="AT161" s="12">
        <v>36</v>
      </c>
      <c r="AU161" s="12">
        <v>36</v>
      </c>
      <c r="AV161" s="12">
        <v>37</v>
      </c>
      <c r="AW161" s="12">
        <v>37</v>
      </c>
    </row>
    <row r="162" spans="1:49" ht="12.75">
      <c r="A162" s="13" t="s">
        <v>3</v>
      </c>
      <c r="B162" s="12">
        <v>0.62</v>
      </c>
      <c r="C162" s="12">
        <v>0.62</v>
      </c>
      <c r="D162" s="12">
        <v>0.63</v>
      </c>
      <c r="E162" s="12">
        <v>0.64</v>
      </c>
      <c r="F162" s="12">
        <v>0.65</v>
      </c>
      <c r="G162" s="12">
        <v>0.65</v>
      </c>
      <c r="H162" s="12">
        <v>0.67</v>
      </c>
      <c r="I162" s="12">
        <v>0.68</v>
      </c>
      <c r="J162" s="12">
        <v>0.7</v>
      </c>
      <c r="K162" s="12">
        <v>0.7</v>
      </c>
      <c r="L162" s="12">
        <v>0.69</v>
      </c>
      <c r="M162" s="12">
        <v>0.68</v>
      </c>
      <c r="N162" s="12">
        <v>0.7</v>
      </c>
      <c r="O162" s="12">
        <v>0.7</v>
      </c>
      <c r="P162" s="12">
        <v>0.69</v>
      </c>
      <c r="Q162" s="12">
        <v>0.72</v>
      </c>
      <c r="R162" s="12">
        <v>0.71</v>
      </c>
      <c r="S162" s="12">
        <v>0.71</v>
      </c>
      <c r="T162" s="12">
        <v>0.65</v>
      </c>
      <c r="U162" s="12">
        <v>0.66</v>
      </c>
      <c r="V162" s="12">
        <v>0.65</v>
      </c>
      <c r="W162" s="12">
        <v>0.63</v>
      </c>
      <c r="X162" s="12">
        <v>0.63</v>
      </c>
      <c r="Y162" s="12">
        <v>0.63</v>
      </c>
      <c r="Z162" s="12">
        <v>0.61</v>
      </c>
      <c r="AA162" s="12">
        <v>0.59</v>
      </c>
      <c r="AB162" s="12">
        <v>0.56</v>
      </c>
      <c r="AC162" s="12">
        <v>0.59</v>
      </c>
      <c r="AD162" s="12">
        <v>0.59</v>
      </c>
      <c r="AE162" s="12">
        <v>0.59</v>
      </c>
      <c r="AF162" s="12">
        <v>0.59</v>
      </c>
      <c r="AG162" s="12">
        <v>0.58</v>
      </c>
      <c r="AH162" s="12">
        <v>0.57</v>
      </c>
      <c r="AI162" s="12">
        <v>0.57</v>
      </c>
      <c r="AJ162" s="12">
        <v>0.55</v>
      </c>
      <c r="AK162" s="12">
        <v>0.56</v>
      </c>
      <c r="AL162" s="12">
        <v>0.53</v>
      </c>
      <c r="AM162" s="12">
        <v>0.53</v>
      </c>
      <c r="AN162" s="12">
        <v>0.54</v>
      </c>
      <c r="AO162" s="12">
        <v>0.56</v>
      </c>
      <c r="AP162" s="12">
        <v>0.55</v>
      </c>
      <c r="AQ162" s="12">
        <v>0.56</v>
      </c>
      <c r="AR162" s="12">
        <v>0.57</v>
      </c>
      <c r="AS162" s="12">
        <v>0.59</v>
      </c>
      <c r="AT162" s="12">
        <v>0.58</v>
      </c>
      <c r="AU162" s="12">
        <v>0.57</v>
      </c>
      <c r="AV162" s="12">
        <v>0.55</v>
      </c>
      <c r="AW162" s="12">
        <v>0.56</v>
      </c>
    </row>
    <row r="163" spans="1:49" ht="12.75">
      <c r="A163" s="14" t="s">
        <v>4</v>
      </c>
      <c r="B163" s="12">
        <v>249.62</v>
      </c>
      <c r="C163" s="12">
        <v>255.62</v>
      </c>
      <c r="D163" s="12">
        <v>256.63</v>
      </c>
      <c r="E163" s="12">
        <v>259.64</v>
      </c>
      <c r="F163" s="12">
        <v>267.65</v>
      </c>
      <c r="G163" s="12">
        <v>265.65</v>
      </c>
      <c r="H163" s="12">
        <v>267.67</v>
      </c>
      <c r="I163" s="12">
        <v>273.68</v>
      </c>
      <c r="J163" s="12">
        <v>280.7</v>
      </c>
      <c r="K163" s="12">
        <v>279.7</v>
      </c>
      <c r="L163" s="12">
        <v>276.69</v>
      </c>
      <c r="M163" s="12">
        <v>272.68</v>
      </c>
      <c r="N163" s="12">
        <v>278.7</v>
      </c>
      <c r="O163" s="12">
        <v>274.7</v>
      </c>
      <c r="P163" s="12">
        <v>270.69</v>
      </c>
      <c r="Q163" s="12">
        <v>274.72</v>
      </c>
      <c r="R163" s="12">
        <v>276.71</v>
      </c>
      <c r="S163" s="12">
        <v>274.71</v>
      </c>
      <c r="T163" s="12">
        <v>256.65</v>
      </c>
      <c r="U163" s="12">
        <v>257.66</v>
      </c>
      <c r="V163" s="12">
        <v>249.65</v>
      </c>
      <c r="W163" s="12">
        <v>244.63</v>
      </c>
      <c r="X163" s="12">
        <v>244.63</v>
      </c>
      <c r="Y163" s="12">
        <v>242.63</v>
      </c>
      <c r="Z163" s="12">
        <v>235.61</v>
      </c>
      <c r="AA163" s="12">
        <v>229.59</v>
      </c>
      <c r="AB163" s="12">
        <v>219.56</v>
      </c>
      <c r="AC163" s="12">
        <v>231.59</v>
      </c>
      <c r="AD163" s="12">
        <v>233.59</v>
      </c>
      <c r="AE163" s="12">
        <v>231.59</v>
      </c>
      <c r="AF163" s="12">
        <v>231.59</v>
      </c>
      <c r="AG163" s="12">
        <v>229.58</v>
      </c>
      <c r="AH163" s="12">
        <v>227.57</v>
      </c>
      <c r="AI163" s="12">
        <v>226.57</v>
      </c>
      <c r="AJ163" s="12">
        <v>220.55</v>
      </c>
      <c r="AK163" s="12">
        <v>224.56</v>
      </c>
      <c r="AL163" s="12">
        <v>215.53</v>
      </c>
      <c r="AM163" s="12">
        <v>217.53</v>
      </c>
      <c r="AN163" s="12">
        <v>218.54</v>
      </c>
      <c r="AO163" s="12">
        <v>223.56</v>
      </c>
      <c r="AP163" s="12">
        <v>220.55</v>
      </c>
      <c r="AQ163" s="12">
        <v>224.56</v>
      </c>
      <c r="AR163" s="12">
        <v>226.57</v>
      </c>
      <c r="AS163" s="12">
        <v>231.59</v>
      </c>
      <c r="AT163" s="12">
        <v>230.58</v>
      </c>
      <c r="AU163" s="12">
        <v>225.57</v>
      </c>
      <c r="AV163" s="12">
        <v>219.55</v>
      </c>
      <c r="AW163" s="12">
        <v>222.56</v>
      </c>
    </row>
    <row r="164" spans="1:49" ht="12.75">
      <c r="A164" s="13" t="s">
        <v>5</v>
      </c>
      <c r="B164" s="12">
        <v>2658.28</v>
      </c>
      <c r="C164" s="12">
        <v>2765.78</v>
      </c>
      <c r="D164" s="12">
        <v>2786.33</v>
      </c>
      <c r="E164" s="12">
        <v>2870.16</v>
      </c>
      <c r="F164" s="12">
        <v>3003.51</v>
      </c>
      <c r="G164" s="12">
        <v>2952.27</v>
      </c>
      <c r="H164" s="12">
        <v>2903.9</v>
      </c>
      <c r="I164" s="12">
        <v>2961.49</v>
      </c>
      <c r="J164" s="12">
        <v>3053.23</v>
      </c>
      <c r="K164" s="12">
        <v>3023.14</v>
      </c>
      <c r="L164" s="12">
        <v>2979.23</v>
      </c>
      <c r="M164" s="12">
        <v>2937.17</v>
      </c>
      <c r="N164" s="12">
        <v>2907.18</v>
      </c>
      <c r="O164" s="12">
        <v>2890.81</v>
      </c>
      <c r="P164" s="12">
        <v>2839.29</v>
      </c>
      <c r="Q164" s="12">
        <v>2920.91</v>
      </c>
      <c r="R164" s="12">
        <v>2906.78</v>
      </c>
      <c r="S164" s="12">
        <v>2835.89</v>
      </c>
      <c r="T164" s="12">
        <v>2679.81</v>
      </c>
      <c r="U164" s="12">
        <v>2695.51</v>
      </c>
      <c r="V164" s="12">
        <v>2661.77</v>
      </c>
      <c r="W164" s="12">
        <v>2619.62</v>
      </c>
      <c r="X164" s="12">
        <v>2636.73</v>
      </c>
      <c r="Y164" s="12">
        <v>2567.87</v>
      </c>
      <c r="Z164" s="12">
        <v>2504.06</v>
      </c>
      <c r="AA164" s="12">
        <v>2473.76</v>
      </c>
      <c r="AB164" s="12">
        <v>2351.86</v>
      </c>
      <c r="AC164" s="12">
        <v>2460.37</v>
      </c>
      <c r="AD164" s="12">
        <v>2471.06</v>
      </c>
      <c r="AE164" s="12">
        <v>2492.02</v>
      </c>
      <c r="AF164" s="12">
        <v>2463.61</v>
      </c>
      <c r="AG164" s="12">
        <v>2443.19</v>
      </c>
      <c r="AH164" s="12">
        <v>2436.36</v>
      </c>
      <c r="AI164" s="12">
        <v>2463.61</v>
      </c>
      <c r="AJ164" s="12">
        <v>2409.71</v>
      </c>
      <c r="AK164" s="12">
        <v>2455.97</v>
      </c>
      <c r="AL164" s="12">
        <v>2400.27</v>
      </c>
      <c r="AM164" s="12">
        <v>2459.63</v>
      </c>
      <c r="AN164" s="12">
        <v>2444.35</v>
      </c>
      <c r="AO164" s="12">
        <v>2467.59</v>
      </c>
      <c r="AP164" s="12">
        <v>10.993</v>
      </c>
      <c r="AQ164" s="12">
        <v>2460.03</v>
      </c>
      <c r="AR164" s="12">
        <v>2502.99</v>
      </c>
      <c r="AS164" s="12">
        <v>2601.2</v>
      </c>
      <c r="AT164" s="12">
        <v>2562.46</v>
      </c>
      <c r="AU164" s="12">
        <v>2467.56</v>
      </c>
      <c r="AV164" s="12">
        <v>2440.36</v>
      </c>
      <c r="AW164" s="12">
        <v>2561.13</v>
      </c>
    </row>
    <row r="165" spans="1:49" ht="12.75">
      <c r="A165" s="13" t="s">
        <v>7</v>
      </c>
      <c r="B165" s="12">
        <v>18.57</v>
      </c>
      <c r="C165" s="12">
        <v>19.32</v>
      </c>
      <c r="D165" s="12">
        <v>19.47</v>
      </c>
      <c r="E165" s="12">
        <v>20.05</v>
      </c>
      <c r="F165" s="12">
        <v>22.22</v>
      </c>
      <c r="G165" s="12">
        <v>21.84</v>
      </c>
      <c r="H165" s="12">
        <v>21.48</v>
      </c>
      <c r="I165" s="12">
        <v>21.91</v>
      </c>
      <c r="J165" s="12">
        <v>22.59</v>
      </c>
      <c r="K165" s="12">
        <v>22.36</v>
      </c>
      <c r="L165" s="12">
        <v>22.04</v>
      </c>
      <c r="M165" s="12">
        <v>21.73</v>
      </c>
      <c r="N165" s="12">
        <v>21.51</v>
      </c>
      <c r="O165" s="12">
        <v>21.38</v>
      </c>
      <c r="P165" s="12">
        <v>21</v>
      </c>
      <c r="Q165" s="12">
        <v>21.61</v>
      </c>
      <c r="R165" s="12">
        <v>21.5</v>
      </c>
      <c r="S165" s="12">
        <v>20.98</v>
      </c>
      <c r="T165" s="12">
        <v>19.82</v>
      </c>
      <c r="U165" s="12">
        <v>19.94</v>
      </c>
      <c r="V165" s="12">
        <v>19.69</v>
      </c>
      <c r="W165" s="12">
        <v>19.38</v>
      </c>
      <c r="X165" s="12">
        <v>19.5</v>
      </c>
      <c r="Y165" s="12">
        <v>19</v>
      </c>
      <c r="Z165" s="12">
        <v>18.52</v>
      </c>
      <c r="AA165" s="12">
        <v>18.3</v>
      </c>
      <c r="AB165" s="12">
        <v>17.4</v>
      </c>
      <c r="AC165" s="12">
        <v>18.2</v>
      </c>
      <c r="AD165" s="12">
        <v>18.79</v>
      </c>
      <c r="AE165" s="12">
        <v>18.95</v>
      </c>
      <c r="AF165" s="12">
        <v>18.73</v>
      </c>
      <c r="AG165" s="12">
        <v>18.57</v>
      </c>
      <c r="AH165" s="12">
        <v>18.52</v>
      </c>
      <c r="AI165" s="12">
        <v>18.43</v>
      </c>
      <c r="AJ165" s="12">
        <v>18.32</v>
      </c>
      <c r="AK165" s="12">
        <v>18.67</v>
      </c>
      <c r="AL165" s="12">
        <v>18.25</v>
      </c>
      <c r="AM165" s="12">
        <v>18.7</v>
      </c>
      <c r="AN165" s="12">
        <v>18.58</v>
      </c>
      <c r="AO165" s="12">
        <v>18.76</v>
      </c>
      <c r="AP165" s="12">
        <v>18.43</v>
      </c>
      <c r="AQ165" s="12">
        <v>18.7</v>
      </c>
      <c r="AR165" s="12">
        <v>19.03</v>
      </c>
      <c r="AS165" s="12">
        <v>19.78</v>
      </c>
      <c r="AT165" s="12">
        <v>19.48</v>
      </c>
      <c r="AU165" s="12">
        <v>18.76</v>
      </c>
      <c r="AV165" s="12">
        <v>18.55</v>
      </c>
      <c r="AW165" s="12">
        <v>19.32</v>
      </c>
    </row>
    <row r="166" spans="1:49" ht="26.25">
      <c r="A166" s="15" t="s">
        <v>10</v>
      </c>
      <c r="B166" s="12">
        <v>139.99</v>
      </c>
      <c r="C166" s="12">
        <v>139.99</v>
      </c>
      <c r="D166" s="12">
        <v>139.99</v>
      </c>
      <c r="E166" s="12">
        <v>139.99</v>
      </c>
      <c r="F166" s="12">
        <v>139.99</v>
      </c>
      <c r="G166" s="12">
        <v>139.99</v>
      </c>
      <c r="H166" s="12">
        <v>139.99</v>
      </c>
      <c r="I166" s="12">
        <v>139.99</v>
      </c>
      <c r="J166" s="12">
        <v>139.99</v>
      </c>
      <c r="K166" s="12">
        <v>139.99</v>
      </c>
      <c r="L166" s="12">
        <v>139.99</v>
      </c>
      <c r="M166" s="12">
        <v>139.99</v>
      </c>
      <c r="N166" s="12">
        <v>139.99</v>
      </c>
      <c r="O166" s="12">
        <v>139.99</v>
      </c>
      <c r="P166" s="12">
        <v>139.99</v>
      </c>
      <c r="Q166" s="12">
        <v>139.99</v>
      </c>
      <c r="R166" s="12">
        <v>139.99</v>
      </c>
      <c r="S166" s="12">
        <v>139.99</v>
      </c>
      <c r="T166" s="12">
        <v>139.99</v>
      </c>
      <c r="U166" s="12">
        <v>139.99</v>
      </c>
      <c r="V166" s="12">
        <v>139.99</v>
      </c>
      <c r="W166" s="12">
        <v>139.99</v>
      </c>
      <c r="X166" s="12">
        <v>139.99</v>
      </c>
      <c r="Y166" s="12">
        <v>139.99</v>
      </c>
      <c r="Z166" s="12">
        <v>139.99</v>
      </c>
      <c r="AA166" s="12">
        <v>139.99</v>
      </c>
      <c r="AB166" s="12">
        <v>139.99</v>
      </c>
      <c r="AC166" s="12">
        <v>139.99</v>
      </c>
      <c r="AD166" s="12">
        <v>139.99</v>
      </c>
      <c r="AE166" s="12">
        <v>139.99</v>
      </c>
      <c r="AF166" s="12">
        <v>139.99</v>
      </c>
      <c r="AG166" s="12">
        <v>139.99</v>
      </c>
      <c r="AH166" s="12">
        <v>139.99</v>
      </c>
      <c r="AI166" s="12">
        <v>139.99</v>
      </c>
      <c r="AJ166" s="12">
        <v>139.99</v>
      </c>
      <c r="AK166" s="12">
        <v>139.99</v>
      </c>
      <c r="AL166" s="12">
        <v>139.99</v>
      </c>
      <c r="AM166" s="12">
        <v>139.99</v>
      </c>
      <c r="AN166" s="12">
        <v>139.99</v>
      </c>
      <c r="AO166" s="12">
        <v>139.99</v>
      </c>
      <c r="AP166" s="12">
        <v>139.99</v>
      </c>
      <c r="AQ166" s="12">
        <v>139.99</v>
      </c>
      <c r="AR166" s="12">
        <v>139.99</v>
      </c>
      <c r="AS166" s="12">
        <v>139.99</v>
      </c>
      <c r="AT166" s="12">
        <v>139.99</v>
      </c>
      <c r="AU166" s="12">
        <v>139.99</v>
      </c>
      <c r="AV166" s="12">
        <v>139.99</v>
      </c>
      <c r="AW166" s="12">
        <v>139.99</v>
      </c>
    </row>
    <row r="167" spans="1:49" ht="12.75">
      <c r="A167" s="14" t="s">
        <v>8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</row>
    <row r="168" spans="1:49" ht="12.75">
      <c r="A168" s="16" t="s">
        <v>11</v>
      </c>
      <c r="B168" s="17">
        <v>2816.84</v>
      </c>
      <c r="C168" s="17">
        <v>2925.09</v>
      </c>
      <c r="D168" s="17">
        <v>2945.79</v>
      </c>
      <c r="E168" s="17">
        <v>3030.2</v>
      </c>
      <c r="F168" s="17">
        <v>3165.72</v>
      </c>
      <c r="G168" s="17">
        <v>3114.1</v>
      </c>
      <c r="H168" s="17">
        <v>3065.37</v>
      </c>
      <c r="I168" s="17">
        <v>3123.39</v>
      </c>
      <c r="J168" s="17">
        <v>3215.81</v>
      </c>
      <c r="K168" s="17">
        <v>3185.49</v>
      </c>
      <c r="L168" s="27">
        <v>3141.26</v>
      </c>
      <c r="M168" s="28">
        <v>3098.89</v>
      </c>
      <c r="N168" s="28">
        <v>3068.68</v>
      </c>
      <c r="O168" s="28">
        <v>3052.18</v>
      </c>
      <c r="P168" s="28">
        <v>3000.28</v>
      </c>
      <c r="Q168" s="28">
        <v>3082.51</v>
      </c>
      <c r="R168" s="28">
        <v>3068.27</v>
      </c>
      <c r="S168" s="28">
        <v>2996.86</v>
      </c>
      <c r="T168" s="28">
        <v>2839.62</v>
      </c>
      <c r="U168" s="28">
        <v>2855.44</v>
      </c>
      <c r="V168" s="28">
        <v>2821.45</v>
      </c>
      <c r="W168" s="28">
        <v>2778.99</v>
      </c>
      <c r="X168" s="28">
        <v>2796.22</v>
      </c>
      <c r="Y168" s="28">
        <v>2726.86</v>
      </c>
      <c r="Z168" s="28">
        <v>2662.57</v>
      </c>
      <c r="AA168" s="28">
        <v>2632.05</v>
      </c>
      <c r="AB168" s="28">
        <v>2509.25</v>
      </c>
      <c r="AC168" s="28">
        <v>2618.56</v>
      </c>
      <c r="AD168" s="28">
        <v>2629.84</v>
      </c>
      <c r="AE168" s="28">
        <v>2650.96</v>
      </c>
      <c r="AF168" s="28">
        <v>2622.33</v>
      </c>
      <c r="AG168" s="28">
        <v>2601.75</v>
      </c>
      <c r="AH168" s="28">
        <v>2594.87</v>
      </c>
      <c r="AI168" s="28">
        <v>2582.61</v>
      </c>
      <c r="AJ168" s="28">
        <v>2568.02</v>
      </c>
      <c r="AK168" s="28">
        <v>2614.63</v>
      </c>
      <c r="AL168" s="28">
        <v>2558.51</v>
      </c>
      <c r="AM168" s="28">
        <v>2618.32</v>
      </c>
      <c r="AN168" s="28">
        <v>2602.92</v>
      </c>
      <c r="AO168" s="28">
        <v>2626.34</v>
      </c>
      <c r="AP168" s="28">
        <v>2582.93</v>
      </c>
      <c r="AQ168" s="28">
        <v>2618.72</v>
      </c>
      <c r="AR168" s="30">
        <v>2662.01</v>
      </c>
      <c r="AS168" s="28">
        <v>2760.97</v>
      </c>
      <c r="AT168" s="28">
        <v>2721.93</v>
      </c>
      <c r="AU168" s="28">
        <v>2626.31</v>
      </c>
      <c r="AV168" s="28">
        <v>2598.9</v>
      </c>
      <c r="AW168" s="28">
        <v>2701.12</v>
      </c>
    </row>
    <row r="169" spans="1:49" ht="12.75">
      <c r="A169" s="18" t="s">
        <v>6</v>
      </c>
      <c r="B169" s="19">
        <v>10.6493</v>
      </c>
      <c r="C169" s="19">
        <v>10.8199</v>
      </c>
      <c r="D169" s="19">
        <v>10.8574</v>
      </c>
      <c r="E169" s="19">
        <v>11.0544</v>
      </c>
      <c r="F169" s="19">
        <v>11.2218</v>
      </c>
      <c r="G169" s="19">
        <v>11.1134</v>
      </c>
      <c r="H169" s="19">
        <v>10.8488</v>
      </c>
      <c r="I169" s="19">
        <v>10.821</v>
      </c>
      <c r="J169" s="19">
        <v>10.8772</v>
      </c>
      <c r="K169" s="19">
        <v>10.8085</v>
      </c>
      <c r="L169" s="19">
        <v>10.7674</v>
      </c>
      <c r="M169" s="29">
        <v>10.7715</v>
      </c>
      <c r="N169" s="29">
        <v>10.4312</v>
      </c>
      <c r="O169" s="29">
        <v>10.5235</v>
      </c>
      <c r="P169" s="29">
        <v>10.4891</v>
      </c>
      <c r="Q169" s="29">
        <v>10.6323</v>
      </c>
      <c r="R169" s="29">
        <v>10.5048</v>
      </c>
      <c r="S169" s="29">
        <v>10.3232</v>
      </c>
      <c r="T169" s="29">
        <v>10.4415</v>
      </c>
      <c r="U169" s="29">
        <v>10.4615</v>
      </c>
      <c r="V169" s="29">
        <v>10.662</v>
      </c>
      <c r="W169" s="29">
        <v>10.7085</v>
      </c>
      <c r="X169" s="29">
        <v>10.8227</v>
      </c>
      <c r="Y169" s="29">
        <v>10.5835</v>
      </c>
      <c r="Z169" s="29">
        <v>10.628</v>
      </c>
      <c r="AA169" s="29">
        <v>10.7747</v>
      </c>
      <c r="AB169" s="29">
        <v>10.7117</v>
      </c>
      <c r="AC169" s="29">
        <v>10.6238</v>
      </c>
      <c r="AD169" s="29">
        <v>10.5786</v>
      </c>
      <c r="AE169" s="29">
        <v>10.7605</v>
      </c>
      <c r="AF169" s="29">
        <v>10.6378</v>
      </c>
      <c r="AG169" s="29">
        <v>10.642</v>
      </c>
      <c r="AH169" s="29">
        <v>10.706</v>
      </c>
      <c r="AI169" s="29">
        <v>10.6995</v>
      </c>
      <c r="AJ169" s="29">
        <v>10.9259</v>
      </c>
      <c r="AK169" s="29">
        <v>10.9368</v>
      </c>
      <c r="AL169" s="29">
        <v>11.1366</v>
      </c>
      <c r="AM169" s="29">
        <v>11.3071</v>
      </c>
      <c r="AN169" s="29">
        <v>11.1849</v>
      </c>
      <c r="AO169" s="29">
        <v>11.0377</v>
      </c>
      <c r="AP169" s="29">
        <v>10.993</v>
      </c>
      <c r="AQ169" s="29">
        <v>10.9549</v>
      </c>
      <c r="AR169" s="31">
        <v>11.0473</v>
      </c>
      <c r="AS169" s="29">
        <v>11.2319</v>
      </c>
      <c r="AT169" s="29">
        <v>11.1131</v>
      </c>
      <c r="AU169" s="29">
        <v>10.9392</v>
      </c>
      <c r="AV169" s="29">
        <v>11.1153</v>
      </c>
      <c r="AW169" s="29">
        <v>11.4208</v>
      </c>
    </row>
    <row r="171" spans="1:50" ht="12.75">
      <c r="A171" s="4"/>
      <c r="B171" s="26">
        <v>42010</v>
      </c>
      <c r="C171" s="26">
        <v>42017</v>
      </c>
      <c r="D171" s="26">
        <v>42024</v>
      </c>
      <c r="E171" s="26">
        <v>42031</v>
      </c>
      <c r="F171" s="26">
        <v>42038</v>
      </c>
      <c r="G171" s="26">
        <v>42045</v>
      </c>
      <c r="H171" s="26">
        <v>42052</v>
      </c>
      <c r="I171" s="26">
        <v>42059</v>
      </c>
      <c r="J171" s="26">
        <v>42066</v>
      </c>
      <c r="K171" s="26">
        <v>42073</v>
      </c>
      <c r="L171" s="26">
        <v>42080</v>
      </c>
      <c r="M171" s="26">
        <v>42087</v>
      </c>
      <c r="N171" s="26">
        <v>42094</v>
      </c>
      <c r="O171" s="26">
        <v>42101</v>
      </c>
      <c r="P171" s="26">
        <v>42108</v>
      </c>
      <c r="Q171" s="26">
        <v>42115</v>
      </c>
      <c r="R171" s="26">
        <v>42122</v>
      </c>
      <c r="S171" s="26">
        <v>42129</v>
      </c>
      <c r="T171" s="26">
        <v>42136</v>
      </c>
      <c r="U171" s="26">
        <v>42143</v>
      </c>
      <c r="V171" s="26">
        <v>42150</v>
      </c>
      <c r="W171" s="26">
        <v>42157</v>
      </c>
      <c r="X171" s="26">
        <v>42164</v>
      </c>
      <c r="Y171" s="26">
        <v>42171</v>
      </c>
      <c r="Z171" s="26">
        <v>42178</v>
      </c>
      <c r="AA171" s="26">
        <v>42185</v>
      </c>
      <c r="AB171" s="26">
        <v>42192</v>
      </c>
      <c r="AC171" s="26">
        <v>42199</v>
      </c>
      <c r="AD171" s="26">
        <v>42206</v>
      </c>
      <c r="AE171" s="26">
        <v>42220</v>
      </c>
      <c r="AF171" s="26">
        <v>42227</v>
      </c>
      <c r="AG171" s="26">
        <v>42234</v>
      </c>
      <c r="AH171" s="26">
        <v>42241</v>
      </c>
      <c r="AI171" s="26">
        <v>42248</v>
      </c>
      <c r="AJ171" s="26">
        <v>42255</v>
      </c>
      <c r="AK171" s="26">
        <v>42262</v>
      </c>
      <c r="AL171" s="26">
        <v>42269</v>
      </c>
      <c r="AM171" s="26">
        <v>42276</v>
      </c>
      <c r="AN171" s="26">
        <v>42283</v>
      </c>
      <c r="AO171" s="26">
        <v>42290</v>
      </c>
      <c r="AP171" s="26">
        <v>42297</v>
      </c>
      <c r="AQ171" s="26">
        <v>42304</v>
      </c>
      <c r="AR171" s="26">
        <v>42311</v>
      </c>
      <c r="AS171" s="26">
        <v>42318</v>
      </c>
      <c r="AT171" s="26">
        <v>42325</v>
      </c>
      <c r="AU171" s="26">
        <v>42332</v>
      </c>
      <c r="AV171" s="26">
        <v>42339</v>
      </c>
      <c r="AW171" s="26">
        <v>42346</v>
      </c>
      <c r="AX171" s="26">
        <v>42353</v>
      </c>
    </row>
    <row r="172" spans="1:50" ht="12.75">
      <c r="A172" s="8" t="s">
        <v>1</v>
      </c>
      <c r="B172" s="9">
        <v>184</v>
      </c>
      <c r="C172" s="9">
        <v>176</v>
      </c>
      <c r="D172" s="9">
        <v>183</v>
      </c>
      <c r="E172" s="9">
        <v>181</v>
      </c>
      <c r="F172" s="9">
        <v>181</v>
      </c>
      <c r="G172" s="9">
        <v>181</v>
      </c>
      <c r="H172" s="9">
        <v>182</v>
      </c>
      <c r="I172" s="9">
        <v>176</v>
      </c>
      <c r="J172" s="9">
        <v>178</v>
      </c>
      <c r="K172" s="9">
        <v>179</v>
      </c>
      <c r="L172" s="9">
        <v>172</v>
      </c>
      <c r="M172" s="9">
        <v>180</v>
      </c>
      <c r="N172" s="9">
        <v>174</v>
      </c>
      <c r="O172" s="9">
        <v>179</v>
      </c>
      <c r="P172" s="9">
        <v>177</v>
      </c>
      <c r="Q172" s="9">
        <v>176</v>
      </c>
      <c r="R172" s="9">
        <v>174</v>
      </c>
      <c r="S172" s="9">
        <v>172</v>
      </c>
      <c r="T172" s="9">
        <v>174</v>
      </c>
      <c r="U172" s="9">
        <v>170</v>
      </c>
      <c r="V172" s="9">
        <v>167</v>
      </c>
      <c r="W172" s="9">
        <v>170</v>
      </c>
      <c r="X172" s="9">
        <v>172</v>
      </c>
      <c r="Y172" s="9">
        <v>168</v>
      </c>
      <c r="Z172" s="9">
        <v>177</v>
      </c>
      <c r="AA172" s="9">
        <v>193</v>
      </c>
      <c r="AB172" s="9">
        <v>192</v>
      </c>
      <c r="AC172" s="9">
        <v>193</v>
      </c>
      <c r="AD172" s="9">
        <v>184</v>
      </c>
      <c r="AE172" s="9">
        <v>169</v>
      </c>
      <c r="AF172" s="9">
        <v>171</v>
      </c>
      <c r="AG172" s="9">
        <v>166</v>
      </c>
      <c r="AH172" s="9">
        <v>168</v>
      </c>
      <c r="AI172" s="9">
        <v>166</v>
      </c>
      <c r="AJ172" s="9">
        <v>172</v>
      </c>
      <c r="AK172" s="9">
        <v>179</v>
      </c>
      <c r="AL172" s="9">
        <v>174</v>
      </c>
      <c r="AM172" s="9">
        <v>178</v>
      </c>
      <c r="AN172" s="9">
        <v>183</v>
      </c>
      <c r="AO172" s="9">
        <v>179</v>
      </c>
      <c r="AP172" s="9">
        <v>177</v>
      </c>
      <c r="AQ172" s="9">
        <v>179</v>
      </c>
      <c r="AR172" s="9">
        <v>179</v>
      </c>
      <c r="AS172" s="9">
        <v>168</v>
      </c>
      <c r="AT172" s="9">
        <v>170</v>
      </c>
      <c r="AU172" s="9">
        <v>168</v>
      </c>
      <c r="AV172" s="9">
        <v>169</v>
      </c>
      <c r="AW172" s="9">
        <v>170</v>
      </c>
      <c r="AX172" s="9">
        <v>173</v>
      </c>
    </row>
    <row r="173" spans="1:50" ht="12.75">
      <c r="A173" s="11" t="s">
        <v>2</v>
      </c>
      <c r="B173" s="12">
        <v>36</v>
      </c>
      <c r="C173" s="12">
        <v>36</v>
      </c>
      <c r="D173" s="12">
        <v>35</v>
      </c>
      <c r="E173" s="12">
        <v>30</v>
      </c>
      <c r="F173" s="12">
        <v>30</v>
      </c>
      <c r="G173" s="12">
        <v>29</v>
      </c>
      <c r="H173" s="12">
        <v>29</v>
      </c>
      <c r="I173" s="12">
        <v>29</v>
      </c>
      <c r="J173" s="12">
        <v>29</v>
      </c>
      <c r="K173" s="12">
        <v>30</v>
      </c>
      <c r="L173" s="12">
        <v>35</v>
      </c>
      <c r="M173" s="12">
        <v>35</v>
      </c>
      <c r="N173" s="12">
        <v>35</v>
      </c>
      <c r="O173" s="12">
        <v>35</v>
      </c>
      <c r="P173" s="12">
        <v>27</v>
      </c>
      <c r="Q173" s="12">
        <v>27</v>
      </c>
      <c r="R173" s="12">
        <v>27</v>
      </c>
      <c r="S173" s="12">
        <v>27</v>
      </c>
      <c r="T173" s="12">
        <v>27</v>
      </c>
      <c r="U173" s="12">
        <v>27</v>
      </c>
      <c r="V173" s="12">
        <v>27</v>
      </c>
      <c r="W173" s="12">
        <v>27</v>
      </c>
      <c r="X173" s="12">
        <v>28</v>
      </c>
      <c r="Y173" s="12">
        <v>29</v>
      </c>
      <c r="Z173" s="12">
        <v>31</v>
      </c>
      <c r="AA173" s="12">
        <v>33</v>
      </c>
      <c r="AB173" s="12">
        <v>33</v>
      </c>
      <c r="AC173" s="12">
        <v>34</v>
      </c>
      <c r="AD173" s="12">
        <v>36</v>
      </c>
      <c r="AE173" s="12">
        <v>35</v>
      </c>
      <c r="AF173" s="12">
        <v>36</v>
      </c>
      <c r="AG173" s="12">
        <v>36</v>
      </c>
      <c r="AH173" s="12">
        <v>36</v>
      </c>
      <c r="AI173" s="12">
        <v>37</v>
      </c>
      <c r="AJ173" s="12">
        <v>37</v>
      </c>
      <c r="AK173" s="12">
        <v>35</v>
      </c>
      <c r="AL173" s="12">
        <v>34</v>
      </c>
      <c r="AM173" s="12">
        <v>34</v>
      </c>
      <c r="AN173" s="12">
        <v>33</v>
      </c>
      <c r="AO173" s="12">
        <v>33</v>
      </c>
      <c r="AP173" s="12">
        <v>33</v>
      </c>
      <c r="AQ173" s="12">
        <v>33</v>
      </c>
      <c r="AR173" s="12">
        <v>33</v>
      </c>
      <c r="AS173" s="12">
        <v>33</v>
      </c>
      <c r="AT173" s="12">
        <v>32</v>
      </c>
      <c r="AU173" s="12">
        <v>30</v>
      </c>
      <c r="AV173" s="12">
        <v>30</v>
      </c>
      <c r="AW173" s="12">
        <v>30</v>
      </c>
      <c r="AX173" s="12">
        <v>30</v>
      </c>
    </row>
    <row r="174" spans="1:50" ht="12.75">
      <c r="A174" s="13" t="s">
        <v>3</v>
      </c>
      <c r="B174" s="12">
        <v>0.55</v>
      </c>
      <c r="C174" s="12">
        <v>0.53</v>
      </c>
      <c r="D174" s="12">
        <v>0.55</v>
      </c>
      <c r="E174" s="12">
        <v>0.54</v>
      </c>
      <c r="F174" s="12">
        <v>0.54</v>
      </c>
      <c r="G174" s="12">
        <v>0.54</v>
      </c>
      <c r="H174" s="12">
        <v>0.55</v>
      </c>
      <c r="I174" s="12">
        <v>0.53</v>
      </c>
      <c r="J174" s="12">
        <v>0.53</v>
      </c>
      <c r="K174" s="12">
        <v>0.54</v>
      </c>
      <c r="L174" s="12">
        <v>0.52</v>
      </c>
      <c r="M174" s="12">
        <v>0.54</v>
      </c>
      <c r="N174" s="12">
        <v>0.52</v>
      </c>
      <c r="O174" s="12">
        <v>0.54</v>
      </c>
      <c r="P174" s="12">
        <v>0.53</v>
      </c>
      <c r="Q174" s="12">
        <v>0.53</v>
      </c>
      <c r="R174" s="12">
        <v>0.52</v>
      </c>
      <c r="S174" s="12">
        <v>0.52</v>
      </c>
      <c r="T174" s="12">
        <v>0.52</v>
      </c>
      <c r="U174" s="12">
        <v>0.51</v>
      </c>
      <c r="V174" s="12">
        <v>0.5</v>
      </c>
      <c r="W174" s="12">
        <v>0.51</v>
      </c>
      <c r="X174" s="12">
        <v>0.52</v>
      </c>
      <c r="Y174" s="12">
        <v>0.5</v>
      </c>
      <c r="Z174" s="12">
        <v>0.53</v>
      </c>
      <c r="AA174" s="12">
        <v>0.58</v>
      </c>
      <c r="AB174" s="12">
        <v>0.58</v>
      </c>
      <c r="AC174" s="12">
        <v>0.58</v>
      </c>
      <c r="AD174" s="12">
        <v>0.55</v>
      </c>
      <c r="AE174" s="12">
        <v>0.51</v>
      </c>
      <c r="AF174" s="12">
        <v>0.51</v>
      </c>
      <c r="AG174" s="12">
        <v>0.5</v>
      </c>
      <c r="AH174" s="12">
        <v>0.5</v>
      </c>
      <c r="AI174" s="12">
        <v>0.5</v>
      </c>
      <c r="AJ174" s="12">
        <v>0.52</v>
      </c>
      <c r="AK174" s="12">
        <v>0.54</v>
      </c>
      <c r="AL174" s="12">
        <v>0.52</v>
      </c>
      <c r="AM174" s="12">
        <v>0.53</v>
      </c>
      <c r="AN174" s="12">
        <v>0.55</v>
      </c>
      <c r="AO174" s="12">
        <v>0.54</v>
      </c>
      <c r="AP174" s="12">
        <v>0.53</v>
      </c>
      <c r="AQ174" s="12">
        <v>0.54</v>
      </c>
      <c r="AR174" s="12">
        <v>0.54</v>
      </c>
      <c r="AS174" s="12">
        <v>0.5</v>
      </c>
      <c r="AT174" s="12">
        <v>0.51</v>
      </c>
      <c r="AU174" s="12">
        <v>0.5</v>
      </c>
      <c r="AV174" s="12">
        <v>0.51</v>
      </c>
      <c r="AW174" s="12">
        <v>0.51</v>
      </c>
      <c r="AX174" s="12">
        <v>0.52</v>
      </c>
    </row>
    <row r="175" spans="1:50" ht="12.75">
      <c r="A175" s="14" t="s">
        <v>4</v>
      </c>
      <c r="B175" s="12">
        <v>220.55</v>
      </c>
      <c r="C175" s="12">
        <v>212.53</v>
      </c>
      <c r="D175" s="12">
        <v>218.55</v>
      </c>
      <c r="E175" s="12">
        <v>211.54</v>
      </c>
      <c r="F175" s="12">
        <v>211.54</v>
      </c>
      <c r="G175" s="12">
        <v>210.54</v>
      </c>
      <c r="H175" s="12">
        <v>211.55</v>
      </c>
      <c r="I175" s="12">
        <v>205.53</v>
      </c>
      <c r="J175" s="12">
        <v>207.53</v>
      </c>
      <c r="K175" s="12">
        <v>209.54</v>
      </c>
      <c r="L175" s="12">
        <v>207.52</v>
      </c>
      <c r="M175" s="12">
        <v>215.54</v>
      </c>
      <c r="N175" s="12">
        <v>209.52</v>
      </c>
      <c r="O175" s="12">
        <v>214.54</v>
      </c>
      <c r="P175" s="12">
        <v>204.53</v>
      </c>
      <c r="Q175" s="12">
        <v>203.53</v>
      </c>
      <c r="R175" s="12">
        <v>201.52</v>
      </c>
      <c r="S175" s="12">
        <v>199.52</v>
      </c>
      <c r="T175" s="12">
        <v>201.52</v>
      </c>
      <c r="U175" s="12">
        <v>197.51</v>
      </c>
      <c r="V175" s="12">
        <v>194.5</v>
      </c>
      <c r="W175" s="12">
        <v>197.51</v>
      </c>
      <c r="X175" s="12">
        <v>200.52</v>
      </c>
      <c r="Y175" s="12">
        <v>197.5</v>
      </c>
      <c r="Z175" s="12">
        <v>208.53</v>
      </c>
      <c r="AA175" s="12">
        <v>226.58</v>
      </c>
      <c r="AB175" s="12">
        <v>225.58</v>
      </c>
      <c r="AC175" s="12">
        <v>227.58</v>
      </c>
      <c r="AD175" s="12">
        <v>220.55</v>
      </c>
      <c r="AE175" s="12">
        <v>204.51</v>
      </c>
      <c r="AF175" s="12">
        <v>207.51</v>
      </c>
      <c r="AG175" s="12">
        <v>202.5</v>
      </c>
      <c r="AH175" s="12">
        <v>204.5</v>
      </c>
      <c r="AI175" s="12">
        <v>203.5</v>
      </c>
      <c r="AJ175" s="12">
        <v>209.52</v>
      </c>
      <c r="AK175" s="12">
        <v>214.54</v>
      </c>
      <c r="AL175" s="12">
        <v>208.52</v>
      </c>
      <c r="AM175" s="12">
        <v>212.53</v>
      </c>
      <c r="AN175" s="12">
        <v>216.55</v>
      </c>
      <c r="AO175" s="12">
        <v>212.54</v>
      </c>
      <c r="AP175" s="12">
        <v>210.53</v>
      </c>
      <c r="AQ175" s="12">
        <v>212.54</v>
      </c>
      <c r="AR175" s="12">
        <v>212.54</v>
      </c>
      <c r="AS175" s="12">
        <v>201.5</v>
      </c>
      <c r="AT175" s="12">
        <v>202.51</v>
      </c>
      <c r="AU175" s="12">
        <v>198.5</v>
      </c>
      <c r="AV175" s="12">
        <v>199.51</v>
      </c>
      <c r="AW175" s="12">
        <v>200.51</v>
      </c>
      <c r="AX175" s="12">
        <v>203.52</v>
      </c>
    </row>
    <row r="176" spans="1:50" ht="12.75">
      <c r="A176" s="13" t="s">
        <v>5</v>
      </c>
      <c r="B176" s="12">
        <v>2578.36</v>
      </c>
      <c r="C176" s="12">
        <v>2445.29</v>
      </c>
      <c r="D176" s="12">
        <v>2547.9</v>
      </c>
      <c r="E176" s="12">
        <v>2423.21</v>
      </c>
      <c r="F176" s="12">
        <v>2438.4</v>
      </c>
      <c r="G176" s="12">
        <v>2435.72</v>
      </c>
      <c r="H176" s="12">
        <v>2463.14</v>
      </c>
      <c r="I176" s="12">
        <v>2397.8</v>
      </c>
      <c r="J176" s="12">
        <v>2434.85</v>
      </c>
      <c r="K176" s="12">
        <v>2548.13</v>
      </c>
      <c r="L176" s="12">
        <v>2571.63</v>
      </c>
      <c r="M176" s="12">
        <v>2571.11</v>
      </c>
      <c r="N176" s="12">
        <v>2545.54</v>
      </c>
      <c r="O176" s="12">
        <v>2532.99</v>
      </c>
      <c r="P176" s="12">
        <v>2453.99</v>
      </c>
      <c r="Q176" s="12">
        <v>2471.32</v>
      </c>
      <c r="R176" s="12">
        <v>2380.66</v>
      </c>
      <c r="S176" s="12">
        <v>2406.71</v>
      </c>
      <c r="T176" s="12">
        <v>2434.16</v>
      </c>
      <c r="U176" s="12">
        <v>2347.62</v>
      </c>
      <c r="V176" s="12">
        <v>2327.02</v>
      </c>
      <c r="W176" s="12">
        <v>2416.06</v>
      </c>
      <c r="X176" s="12">
        <v>2502.81</v>
      </c>
      <c r="Y176" s="12">
        <v>2450.8</v>
      </c>
      <c r="Z176" s="12">
        <v>2535.56</v>
      </c>
      <c r="AA176" s="12">
        <v>2752.29</v>
      </c>
      <c r="AB176" s="12">
        <v>2795.79</v>
      </c>
      <c r="AC176" s="12">
        <v>2834.05</v>
      </c>
      <c r="AD176" s="12">
        <v>2743.33</v>
      </c>
      <c r="AE176" s="12">
        <v>2588.09</v>
      </c>
      <c r="AF176" s="12">
        <v>2647.23</v>
      </c>
      <c r="AG176" s="12">
        <v>2613.59</v>
      </c>
      <c r="AH176" s="12">
        <v>2688.4</v>
      </c>
      <c r="AI176" s="12">
        <v>2696.38</v>
      </c>
      <c r="AJ176" s="12">
        <v>2925.07</v>
      </c>
      <c r="AK176" s="12">
        <v>2894.02</v>
      </c>
      <c r="AL176" s="12">
        <v>2808.74</v>
      </c>
      <c r="AM176" s="12">
        <v>3001.69</v>
      </c>
      <c r="AN176" s="12">
        <v>2949.63</v>
      </c>
      <c r="AO176" s="12">
        <v>2856.26</v>
      </c>
      <c r="AP176" s="12">
        <v>2792.53</v>
      </c>
      <c r="AQ176" s="12">
        <v>2902.68</v>
      </c>
      <c r="AR176" s="12">
        <v>2921.06</v>
      </c>
      <c r="AS176" s="12">
        <v>2876.82</v>
      </c>
      <c r="AT176" s="12">
        <v>2907.9</v>
      </c>
      <c r="AU176" s="12">
        <v>2779.85</v>
      </c>
      <c r="AV176" s="12">
        <v>2873.66</v>
      </c>
      <c r="AW176" s="12">
        <v>2911.79</v>
      </c>
      <c r="AX176" s="12">
        <v>3047.73</v>
      </c>
    </row>
    <row r="177" spans="1:50" ht="12.75">
      <c r="A177" s="13" t="s">
        <v>7</v>
      </c>
      <c r="B177" s="12">
        <v>19.6</v>
      </c>
      <c r="C177" s="12">
        <v>18.59</v>
      </c>
      <c r="D177" s="12">
        <v>19.37</v>
      </c>
      <c r="E177" s="12">
        <v>18.42</v>
      </c>
      <c r="F177" s="12">
        <v>18.54</v>
      </c>
      <c r="G177" s="12">
        <v>18.52</v>
      </c>
      <c r="H177" s="12">
        <v>18.73</v>
      </c>
      <c r="I177" s="12">
        <v>18.23</v>
      </c>
      <c r="J177" s="12">
        <v>18.51</v>
      </c>
      <c r="K177" s="12">
        <v>19.37</v>
      </c>
      <c r="L177" s="12">
        <v>19.55</v>
      </c>
      <c r="M177" s="12">
        <v>19.55</v>
      </c>
      <c r="N177" s="12">
        <v>19.35</v>
      </c>
      <c r="O177" s="12">
        <v>19.26</v>
      </c>
      <c r="P177" s="12">
        <v>18.66</v>
      </c>
      <c r="Q177" s="12">
        <v>18.79</v>
      </c>
      <c r="R177" s="12">
        <v>18.1</v>
      </c>
      <c r="S177" s="12">
        <v>18.3</v>
      </c>
      <c r="T177" s="12">
        <v>18.51</v>
      </c>
      <c r="U177" s="12">
        <v>17.85</v>
      </c>
      <c r="V177" s="12">
        <v>17.69</v>
      </c>
      <c r="W177" s="12">
        <v>18.37</v>
      </c>
      <c r="X177" s="12">
        <v>19.03</v>
      </c>
      <c r="Y177" s="12">
        <v>18.63</v>
      </c>
      <c r="Z177" s="12">
        <v>19.28</v>
      </c>
      <c r="AA177" s="12">
        <v>20.92</v>
      </c>
      <c r="AB177" s="12">
        <v>21.26</v>
      </c>
      <c r="AC177" s="12">
        <v>21.55</v>
      </c>
      <c r="AD177" s="12">
        <v>20.86</v>
      </c>
      <c r="AE177" s="12">
        <v>20.21</v>
      </c>
      <c r="AF177" s="12">
        <v>20.67</v>
      </c>
      <c r="AG177" s="12">
        <v>20.41</v>
      </c>
      <c r="AH177" s="12">
        <v>20.99</v>
      </c>
      <c r="AI177" s="12">
        <v>21.05</v>
      </c>
      <c r="AJ177" s="12">
        <v>22.84</v>
      </c>
      <c r="AK177" s="12">
        <v>22.6</v>
      </c>
      <c r="AL177" s="12">
        <v>21.93</v>
      </c>
      <c r="AM177" s="12">
        <v>23.44</v>
      </c>
      <c r="AN177" s="12">
        <v>23.03</v>
      </c>
      <c r="AO177" s="12">
        <v>22.3</v>
      </c>
      <c r="AP177" s="12">
        <v>21.8</v>
      </c>
      <c r="AQ177" s="12">
        <v>22.66</v>
      </c>
      <c r="AR177" s="12">
        <v>22.81</v>
      </c>
      <c r="AS177" s="12">
        <v>22.46</v>
      </c>
      <c r="AT177" s="12">
        <v>22.71</v>
      </c>
      <c r="AU177" s="12">
        <v>22.28</v>
      </c>
      <c r="AV177" s="12">
        <v>23.03</v>
      </c>
      <c r="AW177" s="12">
        <v>23.33</v>
      </c>
      <c r="AX177" s="12">
        <v>24.42</v>
      </c>
    </row>
    <row r="178" spans="1:50" ht="26.25">
      <c r="A178" s="15" t="s">
        <v>10</v>
      </c>
      <c r="B178" s="12">
        <v>139.99</v>
      </c>
      <c r="C178" s="12">
        <v>139.99</v>
      </c>
      <c r="D178" s="12">
        <v>139.99</v>
      </c>
      <c r="E178" s="12">
        <v>139.99</v>
      </c>
      <c r="F178" s="12">
        <v>139.99</v>
      </c>
      <c r="G178" s="12">
        <v>139.99</v>
      </c>
      <c r="H178" s="12">
        <v>139.99</v>
      </c>
      <c r="I178" s="12">
        <v>139.99</v>
      </c>
      <c r="J178" s="12">
        <v>139.99</v>
      </c>
      <c r="K178" s="12">
        <v>139.99</v>
      </c>
      <c r="L178" s="12">
        <v>139.99</v>
      </c>
      <c r="M178" s="12">
        <v>139.99</v>
      </c>
      <c r="N178" s="12">
        <v>139.99</v>
      </c>
      <c r="O178" s="12">
        <v>139.99</v>
      </c>
      <c r="P178" s="12">
        <v>139.99</v>
      </c>
      <c r="Q178" s="12">
        <v>139.99</v>
      </c>
      <c r="R178" s="12">
        <v>153.02</v>
      </c>
      <c r="S178" s="12">
        <v>153.02</v>
      </c>
      <c r="T178" s="12">
        <v>153.02</v>
      </c>
      <c r="U178" s="12">
        <v>153.02</v>
      </c>
      <c r="V178" s="12">
        <v>153.02</v>
      </c>
      <c r="W178" s="12">
        <v>153.02</v>
      </c>
      <c r="X178" s="12">
        <v>153.02</v>
      </c>
      <c r="Y178" s="12">
        <v>151.64</v>
      </c>
      <c r="Z178" s="12">
        <v>151.64</v>
      </c>
      <c r="AA178" s="12">
        <v>151.64</v>
      </c>
      <c r="AB178" s="12">
        <v>151.64</v>
      </c>
      <c r="AC178" s="12">
        <v>151.64</v>
      </c>
      <c r="AD178" s="12">
        <v>151.64</v>
      </c>
      <c r="AE178" s="12">
        <v>151.64</v>
      </c>
      <c r="AF178" s="12">
        <v>151.64</v>
      </c>
      <c r="AG178" s="12">
        <v>151.64</v>
      </c>
      <c r="AH178" s="12">
        <v>151.64</v>
      </c>
      <c r="AI178" s="12">
        <v>151.64</v>
      </c>
      <c r="AJ178" s="12">
        <v>151.64</v>
      </c>
      <c r="AK178" s="12">
        <v>151.64</v>
      </c>
      <c r="AL178" s="12">
        <v>151.64</v>
      </c>
      <c r="AM178" s="12">
        <v>151.64</v>
      </c>
      <c r="AN178" s="12">
        <v>151.64</v>
      </c>
      <c r="AO178" s="12">
        <v>151.64</v>
      </c>
      <c r="AP178" s="12">
        <v>151.64</v>
      </c>
      <c r="AQ178" s="12">
        <v>151.64</v>
      </c>
      <c r="AR178" s="12">
        <v>151.64</v>
      </c>
      <c r="AS178" s="12">
        <v>151.64</v>
      </c>
      <c r="AT178" s="12">
        <v>151.64</v>
      </c>
      <c r="AU178" s="12">
        <v>151.64</v>
      </c>
      <c r="AV178" s="12">
        <v>151.64</v>
      </c>
      <c r="AW178" s="12">
        <v>151.64</v>
      </c>
      <c r="AX178" s="12">
        <v>151.64</v>
      </c>
    </row>
    <row r="179" spans="1:50" ht="12.75">
      <c r="A179" s="14" t="s">
        <v>8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</row>
    <row r="180" spans="1:50" ht="12.75">
      <c r="A180" s="16" t="s">
        <v>11</v>
      </c>
      <c r="B180" s="17">
        <v>2737.95</v>
      </c>
      <c r="C180" s="17">
        <v>2603.87</v>
      </c>
      <c r="D180" s="17">
        <v>2707.26</v>
      </c>
      <c r="E180" s="17">
        <v>2581.62</v>
      </c>
      <c r="F180" s="17">
        <v>2596.93</v>
      </c>
      <c r="G180" s="17">
        <v>2594.23</v>
      </c>
      <c r="H180" s="17">
        <v>2621.86</v>
      </c>
      <c r="I180" s="17">
        <v>2556.02</v>
      </c>
      <c r="J180" s="17">
        <v>2593.35</v>
      </c>
      <c r="K180" s="17">
        <v>2707.49</v>
      </c>
      <c r="L180" s="17">
        <v>2731.17</v>
      </c>
      <c r="M180" s="17">
        <v>2730.65</v>
      </c>
      <c r="N180" s="17">
        <v>2704.88</v>
      </c>
      <c r="O180" s="17">
        <v>2692.24</v>
      </c>
      <c r="P180" s="17">
        <v>2612.64</v>
      </c>
      <c r="Q180" s="17">
        <v>2590.69</v>
      </c>
      <c r="R180" s="17">
        <v>2551.78</v>
      </c>
      <c r="S180" s="17">
        <v>2578.03</v>
      </c>
      <c r="T180" s="17">
        <v>2605.69</v>
      </c>
      <c r="U180" s="17">
        <v>2518.49</v>
      </c>
      <c r="V180" s="17">
        <v>2497.73</v>
      </c>
      <c r="W180" s="17">
        <v>2587.45</v>
      </c>
      <c r="X180" s="17">
        <v>2674.86</v>
      </c>
      <c r="Y180" s="17">
        <v>2621.07</v>
      </c>
      <c r="Z180" s="17">
        <v>2706.48</v>
      </c>
      <c r="AA180" s="17">
        <v>2924.85</v>
      </c>
      <c r="AB180" s="17">
        <v>2968.69</v>
      </c>
      <c r="AC180" s="17">
        <v>3007.24</v>
      </c>
      <c r="AD180" s="17">
        <v>2915.83</v>
      </c>
      <c r="AE180" s="17">
        <v>2759.94</v>
      </c>
      <c r="AF180" s="17">
        <v>2819.54</v>
      </c>
      <c r="AG180" s="17">
        <v>2785.64</v>
      </c>
      <c r="AH180" s="17">
        <v>2861.03</v>
      </c>
      <c r="AI180" s="17">
        <v>2869.07</v>
      </c>
      <c r="AJ180" s="17">
        <v>3099.55</v>
      </c>
      <c r="AK180" s="17">
        <v>3068.26</v>
      </c>
      <c r="AL180" s="17">
        <v>2982.31</v>
      </c>
      <c r="AM180" s="17">
        <v>3176.77</v>
      </c>
      <c r="AN180" s="17">
        <v>3124.3</v>
      </c>
      <c r="AO180" s="17">
        <v>3030.2</v>
      </c>
      <c r="AP180" s="17">
        <v>2965.97</v>
      </c>
      <c r="AQ180" s="17">
        <v>3076.98</v>
      </c>
      <c r="AR180" s="17">
        <v>3095.51</v>
      </c>
      <c r="AS180" s="17">
        <v>3050.92</v>
      </c>
      <c r="AT180" s="17">
        <v>3082.25</v>
      </c>
      <c r="AU180" s="17">
        <v>2953.77</v>
      </c>
      <c r="AV180" s="17">
        <v>3048.33</v>
      </c>
      <c r="AW180" s="17">
        <v>3086.76</v>
      </c>
      <c r="AX180" s="17">
        <v>3223.79</v>
      </c>
    </row>
    <row r="181" spans="1:50" ht="12.75">
      <c r="A181" s="18" t="s">
        <v>6</v>
      </c>
      <c r="B181" s="19">
        <v>11.6906</v>
      </c>
      <c r="C181" s="19">
        <v>11.5056</v>
      </c>
      <c r="D181" s="19">
        <v>11.6582</v>
      </c>
      <c r="E181" s="19">
        <v>11.4551</v>
      </c>
      <c r="F181" s="19">
        <v>11.5269</v>
      </c>
      <c r="G181" s="19">
        <v>11.5689</v>
      </c>
      <c r="H181" s="19">
        <v>11.6433</v>
      </c>
      <c r="I181" s="19">
        <v>11.6664</v>
      </c>
      <c r="J181" s="19">
        <v>11.7325</v>
      </c>
      <c r="K181" s="19">
        <v>12.1606</v>
      </c>
      <c r="L181" s="19">
        <v>12.3922</v>
      </c>
      <c r="M181" s="19">
        <v>11.9287</v>
      </c>
      <c r="N181" s="19">
        <v>12.1494</v>
      </c>
      <c r="O181" s="19">
        <v>11.8066</v>
      </c>
      <c r="P181" s="19">
        <v>11.9982</v>
      </c>
      <c r="Q181" s="19">
        <v>12.1423</v>
      </c>
      <c r="R181" s="19">
        <v>11.8135</v>
      </c>
      <c r="S181" s="19">
        <v>12.0625</v>
      </c>
      <c r="T181" s="19">
        <v>12.079</v>
      </c>
      <c r="U181" s="19">
        <v>11.8861</v>
      </c>
      <c r="V181" s="19">
        <v>11.9641</v>
      </c>
      <c r="W181" s="19">
        <v>12.2326</v>
      </c>
      <c r="X181" s="19">
        <v>12.4816</v>
      </c>
      <c r="Y181" s="19">
        <v>12.4091</v>
      </c>
      <c r="Z181" s="19">
        <v>12.1592</v>
      </c>
      <c r="AA181" s="19">
        <v>12.1471</v>
      </c>
      <c r="AB181" s="19">
        <v>12.3938</v>
      </c>
      <c r="AC181" s="19">
        <v>12.453</v>
      </c>
      <c r="AD181" s="19">
        <v>12.4386</v>
      </c>
      <c r="AE181" s="19">
        <v>12.6551</v>
      </c>
      <c r="AF181" s="19">
        <v>12.7571</v>
      </c>
      <c r="AG181" s="19">
        <v>12.9066</v>
      </c>
      <c r="AH181" s="19">
        <v>13.1462</v>
      </c>
      <c r="AI181" s="19">
        <v>13.25</v>
      </c>
      <c r="AJ181" s="19">
        <v>13.9608</v>
      </c>
      <c r="AK181" s="19">
        <v>13.4894</v>
      </c>
      <c r="AL181" s="19">
        <v>13.4699</v>
      </c>
      <c r="AM181" s="19">
        <v>14.1236</v>
      </c>
      <c r="AN181" s="19">
        <v>13.621</v>
      </c>
      <c r="AO181" s="19">
        <v>13.4387</v>
      </c>
      <c r="AP181" s="19">
        <v>13.2643</v>
      </c>
      <c r="AQ181" s="19">
        <v>13.6571</v>
      </c>
      <c r="AR181" s="19">
        <v>13.7436</v>
      </c>
      <c r="AS181" s="19">
        <v>14.277</v>
      </c>
      <c r="AT181" s="19">
        <v>14.3593</v>
      </c>
      <c r="AU181" s="19">
        <v>14.0043</v>
      </c>
      <c r="AV181" s="19">
        <v>14.4036</v>
      </c>
      <c r="AW181" s="19">
        <v>14.5219</v>
      </c>
      <c r="AX181" s="19">
        <v>14.9751</v>
      </c>
    </row>
    <row r="183" spans="1:50" ht="12.75">
      <c r="A183" s="4"/>
      <c r="B183" s="26">
        <v>42374</v>
      </c>
      <c r="C183" s="26">
        <v>42381</v>
      </c>
      <c r="D183" s="26">
        <v>42388</v>
      </c>
      <c r="E183" s="26">
        <v>42395</v>
      </c>
      <c r="F183" s="26">
        <v>42402</v>
      </c>
      <c r="G183" s="26">
        <v>42409</v>
      </c>
      <c r="H183" s="26">
        <v>42416</v>
      </c>
      <c r="I183" s="26">
        <v>42423</v>
      </c>
      <c r="J183" s="26">
        <v>42430</v>
      </c>
      <c r="K183" s="26">
        <v>42437</v>
      </c>
      <c r="L183" s="26">
        <v>42444</v>
      </c>
      <c r="M183" s="26">
        <v>42451</v>
      </c>
      <c r="N183" s="26">
        <v>42458</v>
      </c>
      <c r="O183" s="26">
        <v>42465</v>
      </c>
      <c r="P183" s="26">
        <v>42472</v>
      </c>
      <c r="Q183" s="26">
        <v>42479</v>
      </c>
      <c r="R183" s="26">
        <v>42486</v>
      </c>
      <c r="S183" s="26">
        <v>42493</v>
      </c>
      <c r="T183" s="26">
        <v>42500</v>
      </c>
      <c r="U183" s="26">
        <v>42507</v>
      </c>
      <c r="V183" s="26">
        <v>42514</v>
      </c>
      <c r="W183" s="26">
        <v>42521</v>
      </c>
      <c r="X183" s="26">
        <v>42528</v>
      </c>
      <c r="Y183" s="26">
        <v>42535</v>
      </c>
      <c r="Z183" s="26">
        <v>42542</v>
      </c>
      <c r="AA183" s="26">
        <v>42549</v>
      </c>
      <c r="AB183" s="26">
        <v>42556</v>
      </c>
      <c r="AC183" s="26">
        <v>42563</v>
      </c>
      <c r="AD183" s="26">
        <v>42570</v>
      </c>
      <c r="AE183" s="26">
        <v>42577</v>
      </c>
      <c r="AF183" s="26">
        <v>42584</v>
      </c>
      <c r="AG183" s="26">
        <v>42591</v>
      </c>
      <c r="AH183" s="26">
        <v>42598</v>
      </c>
      <c r="AI183" s="26">
        <v>42605</v>
      </c>
      <c r="AJ183" s="26">
        <v>42612</v>
      </c>
      <c r="AK183" s="26">
        <v>42619</v>
      </c>
      <c r="AL183" s="26">
        <v>42626</v>
      </c>
      <c r="AM183" s="26">
        <v>42633</v>
      </c>
      <c r="AN183" s="26">
        <v>42640</v>
      </c>
      <c r="AO183" s="26">
        <v>42647</v>
      </c>
      <c r="AP183" s="26">
        <v>42654</v>
      </c>
      <c r="AQ183" s="26">
        <v>42661</v>
      </c>
      <c r="AR183" s="26">
        <v>42668</v>
      </c>
      <c r="AS183" s="26">
        <v>42675</v>
      </c>
      <c r="AT183" s="26">
        <v>42682</v>
      </c>
      <c r="AU183" s="26">
        <v>42689</v>
      </c>
      <c r="AV183" s="26">
        <v>42696</v>
      </c>
      <c r="AW183" s="26">
        <v>42703</v>
      </c>
      <c r="AX183" s="26">
        <v>42710</v>
      </c>
    </row>
    <row r="184" spans="1:50" ht="12.75">
      <c r="A184" s="8" t="s">
        <v>1</v>
      </c>
      <c r="B184" s="9">
        <v>163</v>
      </c>
      <c r="C184" s="9">
        <v>164</v>
      </c>
      <c r="D184" s="9">
        <v>170</v>
      </c>
      <c r="E184" s="9">
        <v>173</v>
      </c>
      <c r="F184" s="9">
        <v>174</v>
      </c>
      <c r="G184" s="9">
        <v>170</v>
      </c>
      <c r="H184" s="9">
        <v>166</v>
      </c>
      <c r="I184" s="9">
        <v>165</v>
      </c>
      <c r="J184" s="9">
        <v>159</v>
      </c>
      <c r="K184" s="9">
        <v>159</v>
      </c>
      <c r="L184" s="9">
        <v>164</v>
      </c>
      <c r="M184" s="9">
        <v>164</v>
      </c>
      <c r="N184" s="9">
        <v>165</v>
      </c>
      <c r="O184" s="9">
        <v>161</v>
      </c>
      <c r="P184" s="9">
        <v>164</v>
      </c>
      <c r="Q184" s="9">
        <v>173</v>
      </c>
      <c r="R184" s="9">
        <v>172</v>
      </c>
      <c r="S184" s="9">
        <v>170</v>
      </c>
      <c r="T184" s="9">
        <v>170</v>
      </c>
      <c r="U184" s="9">
        <v>176</v>
      </c>
      <c r="V184" s="9">
        <v>176</v>
      </c>
      <c r="W184" s="9">
        <v>179</v>
      </c>
      <c r="X184" s="9">
        <v>192</v>
      </c>
      <c r="Y184" s="9">
        <v>195</v>
      </c>
      <c r="Z184" s="9">
        <v>186</v>
      </c>
      <c r="AA184" s="9">
        <v>184</v>
      </c>
      <c r="AB184" s="9">
        <v>171</v>
      </c>
      <c r="AC184" s="9">
        <v>176</v>
      </c>
      <c r="AD184" s="9">
        <v>174</v>
      </c>
      <c r="AE184" s="9">
        <v>173</v>
      </c>
      <c r="AF184" s="9">
        <v>168</v>
      </c>
      <c r="AG184" s="9">
        <v>167</v>
      </c>
      <c r="AH184" s="9">
        <v>170</v>
      </c>
      <c r="AI184" s="9">
        <v>169</v>
      </c>
      <c r="AJ184" s="9">
        <v>157</v>
      </c>
      <c r="AK184" s="9">
        <v>161</v>
      </c>
      <c r="AL184" s="9">
        <v>160</v>
      </c>
      <c r="AM184" s="9">
        <v>165</v>
      </c>
      <c r="AN184" s="9">
        <v>160</v>
      </c>
      <c r="AO184" s="9">
        <v>165</v>
      </c>
      <c r="AP184" s="9">
        <v>164</v>
      </c>
      <c r="AQ184" s="9">
        <v>165</v>
      </c>
      <c r="AR184" s="9">
        <v>167</v>
      </c>
      <c r="AS184" s="9">
        <v>167</v>
      </c>
      <c r="AT184" s="9">
        <v>167</v>
      </c>
      <c r="AU184" s="9">
        <v>159</v>
      </c>
      <c r="AV184" s="9">
        <v>161</v>
      </c>
      <c r="AW184" s="9">
        <v>153</v>
      </c>
      <c r="AX184" s="9">
        <v>159</v>
      </c>
    </row>
    <row r="185" spans="1:50" ht="12.75">
      <c r="A185" s="11" t="s">
        <v>2</v>
      </c>
      <c r="B185" s="12">
        <v>29</v>
      </c>
      <c r="C185" s="12">
        <v>28</v>
      </c>
      <c r="D185" s="12">
        <v>28</v>
      </c>
      <c r="E185" s="12">
        <v>27</v>
      </c>
      <c r="F185" s="12">
        <v>27</v>
      </c>
      <c r="G185" s="12">
        <v>27</v>
      </c>
      <c r="H185" s="12">
        <v>27</v>
      </c>
      <c r="I185" s="12">
        <v>27</v>
      </c>
      <c r="J185" s="12">
        <v>28</v>
      </c>
      <c r="K185" s="12">
        <v>20</v>
      </c>
      <c r="L185" s="12">
        <v>21</v>
      </c>
      <c r="M185" s="12">
        <v>21</v>
      </c>
      <c r="N185" s="12">
        <v>21</v>
      </c>
      <c r="O185" s="12">
        <v>21</v>
      </c>
      <c r="P185" s="12">
        <v>22</v>
      </c>
      <c r="Q185" s="12">
        <v>26</v>
      </c>
      <c r="R185" s="12">
        <v>27</v>
      </c>
      <c r="S185" s="12">
        <v>27</v>
      </c>
      <c r="T185" s="12">
        <v>23</v>
      </c>
      <c r="U185" s="12">
        <v>23</v>
      </c>
      <c r="V185" s="12">
        <v>26</v>
      </c>
      <c r="W185" s="12">
        <v>26</v>
      </c>
      <c r="X185" s="12">
        <v>26</v>
      </c>
      <c r="Y185" s="12">
        <v>26</v>
      </c>
      <c r="Z185" s="12">
        <v>26</v>
      </c>
      <c r="AA185" s="12">
        <v>26</v>
      </c>
      <c r="AB185" s="12">
        <v>28</v>
      </c>
      <c r="AC185" s="12">
        <v>29</v>
      </c>
      <c r="AD185" s="12">
        <v>28</v>
      </c>
      <c r="AE185" s="12">
        <v>29</v>
      </c>
      <c r="AF185" s="12">
        <v>27</v>
      </c>
      <c r="AG185" s="12">
        <v>27</v>
      </c>
      <c r="AH185" s="12">
        <v>25</v>
      </c>
      <c r="AI185" s="12">
        <v>26</v>
      </c>
      <c r="AJ185" s="12">
        <v>23</v>
      </c>
      <c r="AK185" s="12">
        <v>23</v>
      </c>
      <c r="AL185" s="12">
        <v>23</v>
      </c>
      <c r="AM185" s="12">
        <v>23</v>
      </c>
      <c r="AN185" s="12">
        <v>21</v>
      </c>
      <c r="AO185" s="12">
        <v>22</v>
      </c>
      <c r="AP185" s="12">
        <v>22</v>
      </c>
      <c r="AQ185" s="12">
        <v>20</v>
      </c>
      <c r="AR185" s="12">
        <v>21</v>
      </c>
      <c r="AS185" s="12">
        <v>20</v>
      </c>
      <c r="AT185" s="12">
        <v>20</v>
      </c>
      <c r="AU185" s="12">
        <v>23</v>
      </c>
      <c r="AV185" s="12">
        <v>25</v>
      </c>
      <c r="AW185" s="12">
        <v>25</v>
      </c>
      <c r="AX185" s="12">
        <v>26</v>
      </c>
    </row>
    <row r="186" spans="1:50" ht="12.75">
      <c r="A186" s="13" t="s">
        <v>3</v>
      </c>
      <c r="B186" s="12">
        <v>0.49</v>
      </c>
      <c r="C186" s="12">
        <v>0.49</v>
      </c>
      <c r="D186" s="12">
        <v>0.51</v>
      </c>
      <c r="E186" s="12">
        <v>0.52</v>
      </c>
      <c r="F186" s="12">
        <v>0.52</v>
      </c>
      <c r="G186" s="12">
        <v>0.51</v>
      </c>
      <c r="H186" s="12">
        <v>0.5</v>
      </c>
      <c r="I186" s="12">
        <v>0.5</v>
      </c>
      <c r="J186" s="12">
        <v>0.48</v>
      </c>
      <c r="K186" s="12">
        <v>0.48</v>
      </c>
      <c r="L186" s="12">
        <v>0.49</v>
      </c>
      <c r="M186" s="12">
        <v>0.49</v>
      </c>
      <c r="N186" s="12">
        <v>0.5</v>
      </c>
      <c r="O186" s="12">
        <v>0.48</v>
      </c>
      <c r="P186" s="12">
        <v>0.49</v>
      </c>
      <c r="Q186" s="12">
        <v>0.52</v>
      </c>
      <c r="R186" s="12">
        <v>0.52</v>
      </c>
      <c r="S186" s="12">
        <v>0.51</v>
      </c>
      <c r="T186" s="12">
        <v>0.51</v>
      </c>
      <c r="U186" s="12">
        <v>0.53</v>
      </c>
      <c r="V186" s="12">
        <v>0.53</v>
      </c>
      <c r="W186" s="12">
        <v>0.54</v>
      </c>
      <c r="X186" s="12">
        <v>0.58</v>
      </c>
      <c r="Y186" s="12">
        <v>0.59</v>
      </c>
      <c r="Z186" s="12">
        <v>0.56</v>
      </c>
      <c r="AA186" s="12">
        <v>0.55</v>
      </c>
      <c r="AB186" s="12">
        <v>0.51</v>
      </c>
      <c r="AC186" s="12">
        <v>0.53</v>
      </c>
      <c r="AD186" s="12">
        <v>0.52</v>
      </c>
      <c r="AE186" s="12">
        <v>0.52</v>
      </c>
      <c r="AF186" s="12">
        <v>0.5</v>
      </c>
      <c r="AG186" s="12">
        <v>0.5</v>
      </c>
      <c r="AH186" s="12">
        <v>0.51</v>
      </c>
      <c r="AI186" s="12">
        <v>0.51</v>
      </c>
      <c r="AJ186" s="12">
        <v>0.47</v>
      </c>
      <c r="AK186" s="12">
        <v>0.48</v>
      </c>
      <c r="AL186" s="12">
        <v>0.48</v>
      </c>
      <c r="AM186" s="12">
        <v>0.5</v>
      </c>
      <c r="AN186" s="12">
        <v>0.48</v>
      </c>
      <c r="AO186" s="12">
        <v>0.5</v>
      </c>
      <c r="AP186" s="12">
        <v>0.49</v>
      </c>
      <c r="AQ186" s="12">
        <v>0.5</v>
      </c>
      <c r="AR186" s="12">
        <v>0.5</v>
      </c>
      <c r="AS186" s="12">
        <v>0.5</v>
      </c>
      <c r="AT186" s="12">
        <v>0.5</v>
      </c>
      <c r="AU186" s="12">
        <v>0.48</v>
      </c>
      <c r="AV186" s="12">
        <v>0.48</v>
      </c>
      <c r="AW186" s="12">
        <v>0.46</v>
      </c>
      <c r="AX186" s="12">
        <v>0.48</v>
      </c>
    </row>
    <row r="187" spans="1:50" ht="12.75">
      <c r="A187" s="14" t="s">
        <v>4</v>
      </c>
      <c r="B187" s="12">
        <v>192.49</v>
      </c>
      <c r="C187" s="12">
        <v>192.49</v>
      </c>
      <c r="D187" s="12">
        <v>198.51</v>
      </c>
      <c r="E187" s="12">
        <v>200.52</v>
      </c>
      <c r="F187" s="12">
        <v>201.52</v>
      </c>
      <c r="G187" s="12">
        <v>197.51</v>
      </c>
      <c r="H187" s="12">
        <v>193.5</v>
      </c>
      <c r="I187" s="12">
        <v>192.5</v>
      </c>
      <c r="J187" s="12">
        <v>187.48</v>
      </c>
      <c r="K187" s="12">
        <v>179.48</v>
      </c>
      <c r="L187" s="12">
        <v>185.49</v>
      </c>
      <c r="M187" s="12">
        <v>185.49</v>
      </c>
      <c r="N187" s="12">
        <v>186.5</v>
      </c>
      <c r="O187" s="12">
        <v>182.48</v>
      </c>
      <c r="P187" s="12">
        <v>186.49</v>
      </c>
      <c r="Q187" s="12">
        <v>199.52</v>
      </c>
      <c r="R187" s="12">
        <v>199.52</v>
      </c>
      <c r="S187" s="12">
        <v>197.51</v>
      </c>
      <c r="T187" s="12">
        <v>193.51</v>
      </c>
      <c r="U187" s="12">
        <v>199.53</v>
      </c>
      <c r="V187" s="12">
        <v>202.53</v>
      </c>
      <c r="W187" s="12">
        <v>205.54</v>
      </c>
      <c r="X187" s="12">
        <v>218.58</v>
      </c>
      <c r="Y187" s="12">
        <v>221.59</v>
      </c>
      <c r="Z187" s="12">
        <v>212.56</v>
      </c>
      <c r="AA187" s="12">
        <v>210.55</v>
      </c>
      <c r="AB187" s="12">
        <v>199.51</v>
      </c>
      <c r="AC187" s="12">
        <v>205.53</v>
      </c>
      <c r="AD187" s="12">
        <v>202.52</v>
      </c>
      <c r="AE187" s="12">
        <v>202.52</v>
      </c>
      <c r="AF187" s="12">
        <v>195.5</v>
      </c>
      <c r="AG187" s="12">
        <v>194.5</v>
      </c>
      <c r="AH187" s="12">
        <v>195.51</v>
      </c>
      <c r="AI187" s="12">
        <v>195.51</v>
      </c>
      <c r="AJ187" s="12">
        <v>180.47</v>
      </c>
      <c r="AK187" s="12">
        <v>184.48</v>
      </c>
      <c r="AL187" s="12">
        <v>183.48</v>
      </c>
      <c r="AM187" s="12">
        <v>188.5</v>
      </c>
      <c r="AN187" s="12">
        <v>181.48</v>
      </c>
      <c r="AO187" s="12">
        <v>187.5</v>
      </c>
      <c r="AP187" s="12">
        <v>186.49</v>
      </c>
      <c r="AQ187" s="12">
        <v>185.5</v>
      </c>
      <c r="AR187" s="12">
        <v>188.5</v>
      </c>
      <c r="AS187" s="12">
        <v>187.5</v>
      </c>
      <c r="AT187" s="12">
        <v>187.5</v>
      </c>
      <c r="AU187" s="12">
        <v>182.48</v>
      </c>
      <c r="AV187" s="12">
        <v>186.48</v>
      </c>
      <c r="AW187" s="12">
        <v>178.46</v>
      </c>
      <c r="AX187" s="12">
        <v>185.48</v>
      </c>
    </row>
    <row r="188" spans="1:50" ht="12.75">
      <c r="A188" s="13" t="s">
        <v>5</v>
      </c>
      <c r="B188" s="12">
        <v>3008.39</v>
      </c>
      <c r="C188" s="12">
        <v>3250.42</v>
      </c>
      <c r="D188" s="12">
        <v>3342.31</v>
      </c>
      <c r="E188" s="12">
        <v>3290.05</v>
      </c>
      <c r="F188" s="12">
        <v>3260.73</v>
      </c>
      <c r="G188" s="12">
        <v>3163.83</v>
      </c>
      <c r="H188" s="12">
        <v>3041.47</v>
      </c>
      <c r="I188" s="12">
        <v>2930.47</v>
      </c>
      <c r="J188" s="12">
        <v>2975.98</v>
      </c>
      <c r="K188" s="12">
        <v>2748.41</v>
      </c>
      <c r="L188" s="12">
        <v>2882.94</v>
      </c>
      <c r="M188" s="12">
        <v>2829.65</v>
      </c>
      <c r="N188" s="12">
        <v>2883.08</v>
      </c>
      <c r="O188" s="12">
        <v>2751.1</v>
      </c>
      <c r="P188" s="12">
        <v>2739.91</v>
      </c>
      <c r="Q188" s="12">
        <v>2873.63</v>
      </c>
      <c r="R188" s="12">
        <v>2891.38</v>
      </c>
      <c r="S188" s="12">
        <v>2820.66</v>
      </c>
      <c r="T188" s="12">
        <v>2948.69</v>
      </c>
      <c r="U188" s="12">
        <v>3107</v>
      </c>
      <c r="V188" s="12">
        <v>3201.61</v>
      </c>
      <c r="W188" s="12">
        <v>3252.65</v>
      </c>
      <c r="X188" s="12">
        <v>3247.49</v>
      </c>
      <c r="Y188" s="12">
        <v>3403.84</v>
      </c>
      <c r="Z188" s="12">
        <v>3137.56</v>
      </c>
      <c r="AA188" s="12">
        <v>3196.76</v>
      </c>
      <c r="AB188" s="12">
        <v>2944.39</v>
      </c>
      <c r="AC188" s="12">
        <v>2943.17</v>
      </c>
      <c r="AD188" s="12">
        <v>2897.29</v>
      </c>
      <c r="AE188" s="12">
        <v>2912.44</v>
      </c>
      <c r="AF188" s="12">
        <v>2734.05</v>
      </c>
      <c r="AG188" s="12">
        <v>2611.38</v>
      </c>
      <c r="AH188" s="12">
        <v>2595.34</v>
      </c>
      <c r="AI188" s="12">
        <v>2629.02</v>
      </c>
      <c r="AJ188" s="12">
        <v>2598.21</v>
      </c>
      <c r="AK188" s="12">
        <v>2632.88</v>
      </c>
      <c r="AL188" s="12">
        <v>2619.71</v>
      </c>
      <c r="AM188" s="12">
        <v>2622.45</v>
      </c>
      <c r="AN188" s="12">
        <v>2461.65</v>
      </c>
      <c r="AO188" s="12">
        <v>2553.06</v>
      </c>
      <c r="AP188" s="12">
        <v>2638.31</v>
      </c>
      <c r="AQ188" s="12">
        <v>2603.84</v>
      </c>
      <c r="AR188" s="12">
        <v>2612.59</v>
      </c>
      <c r="AS188" s="12">
        <v>2531.87</v>
      </c>
      <c r="AT188" s="12">
        <v>2515.76</v>
      </c>
      <c r="AU188" s="12">
        <v>2587.15</v>
      </c>
      <c r="AV188" s="12">
        <v>2636.81</v>
      </c>
      <c r="AW188" s="12">
        <v>2471.65</v>
      </c>
      <c r="AX188" s="12">
        <v>2539.78</v>
      </c>
    </row>
    <row r="189" spans="1:50" ht="12.75">
      <c r="A189" s="13" t="s">
        <v>7</v>
      </c>
      <c r="B189" s="12">
        <v>24.11</v>
      </c>
      <c r="C189" s="12">
        <v>26.05</v>
      </c>
      <c r="D189" s="12">
        <v>26.78</v>
      </c>
      <c r="E189" s="12">
        <v>26.37</v>
      </c>
      <c r="F189" s="12">
        <v>27.47</v>
      </c>
      <c r="G189" s="12">
        <v>26.65</v>
      </c>
      <c r="H189" s="12">
        <v>25.62</v>
      </c>
      <c r="I189" s="12">
        <v>24.69</v>
      </c>
      <c r="J189" s="12">
        <v>25.07</v>
      </c>
      <c r="K189" s="12">
        <v>23.15</v>
      </c>
      <c r="L189" s="12">
        <v>24.29</v>
      </c>
      <c r="M189" s="12">
        <v>24.42</v>
      </c>
      <c r="N189" s="12">
        <v>24.88</v>
      </c>
      <c r="O189" s="12">
        <v>23.74</v>
      </c>
      <c r="P189" s="12">
        <v>23.65</v>
      </c>
      <c r="Q189" s="12">
        <v>24.8</v>
      </c>
      <c r="R189" s="12">
        <v>24.95</v>
      </c>
      <c r="S189" s="12">
        <v>24.34</v>
      </c>
      <c r="T189" s="12">
        <v>25.45</v>
      </c>
      <c r="U189" s="12">
        <v>26.81</v>
      </c>
      <c r="V189" s="12">
        <v>27.63</v>
      </c>
      <c r="W189" s="12">
        <v>28.07</v>
      </c>
      <c r="X189" s="12">
        <v>28.03</v>
      </c>
      <c r="Y189" s="12">
        <v>29.38</v>
      </c>
      <c r="Z189" s="12">
        <v>27.08</v>
      </c>
      <c r="AA189" s="12">
        <v>27.59</v>
      </c>
      <c r="AB189" s="12">
        <v>25.41</v>
      </c>
      <c r="AC189" s="12">
        <v>25.4</v>
      </c>
      <c r="AD189" s="12">
        <v>25</v>
      </c>
      <c r="AE189" s="12">
        <v>25.13</v>
      </c>
      <c r="AF189" s="12">
        <v>23.6</v>
      </c>
      <c r="AG189" s="12">
        <v>22.54</v>
      </c>
      <c r="AH189" s="12">
        <v>22.4</v>
      </c>
      <c r="AI189" s="12">
        <v>22.69</v>
      </c>
      <c r="AJ189" s="12">
        <v>22.42</v>
      </c>
      <c r="AK189" s="12">
        <v>22.72</v>
      </c>
      <c r="AL189" s="12">
        <v>22.61</v>
      </c>
      <c r="AM189" s="12">
        <v>22.63</v>
      </c>
      <c r="AN189" s="12">
        <v>21.24</v>
      </c>
      <c r="AO189" s="12">
        <v>22.03</v>
      </c>
      <c r="AP189" s="12">
        <v>22.77</v>
      </c>
      <c r="AQ189" s="12">
        <v>22.47</v>
      </c>
      <c r="AR189" s="12">
        <v>22.55</v>
      </c>
      <c r="AS189" s="12">
        <v>21.85</v>
      </c>
      <c r="AT189" s="12">
        <v>21.71</v>
      </c>
      <c r="AU189" s="12">
        <v>22.33</v>
      </c>
      <c r="AV189" s="12">
        <v>22.76</v>
      </c>
      <c r="AW189" s="12">
        <v>21.33</v>
      </c>
      <c r="AX189" s="12">
        <v>21.92</v>
      </c>
    </row>
    <row r="190" spans="1:50" ht="26.25">
      <c r="A190" s="15" t="s">
        <v>10</v>
      </c>
      <c r="B190" s="12">
        <v>151.64</v>
      </c>
      <c r="C190" s="12">
        <v>151.64</v>
      </c>
      <c r="D190" s="12">
        <v>151.64</v>
      </c>
      <c r="E190" s="12">
        <v>151.64</v>
      </c>
      <c r="F190" s="12">
        <v>151.64</v>
      </c>
      <c r="G190" s="12">
        <v>151.64</v>
      </c>
      <c r="H190" s="12">
        <v>151.64</v>
      </c>
      <c r="I190" s="12">
        <v>151.64</v>
      </c>
      <c r="J190" s="12">
        <v>151.64</v>
      </c>
      <c r="K190" s="12">
        <v>151.64</v>
      </c>
      <c r="L190" s="12">
        <v>151.64</v>
      </c>
      <c r="M190" s="12">
        <v>151.64</v>
      </c>
      <c r="N190" s="12">
        <v>151.64</v>
      </c>
      <c r="O190" s="12">
        <v>163.11</v>
      </c>
      <c r="P190" s="12">
        <v>163.11</v>
      </c>
      <c r="Q190" s="12">
        <v>163.11</v>
      </c>
      <c r="R190" s="12">
        <v>163.11</v>
      </c>
      <c r="S190" s="12">
        <v>163.11</v>
      </c>
      <c r="T190" s="12">
        <v>163.11</v>
      </c>
      <c r="U190" s="12">
        <v>163.11</v>
      </c>
      <c r="V190" s="12">
        <v>163.11</v>
      </c>
      <c r="W190" s="12">
        <v>163.11</v>
      </c>
      <c r="X190" s="12">
        <v>163.11</v>
      </c>
      <c r="Y190" s="12">
        <v>163.11</v>
      </c>
      <c r="Z190" s="12">
        <v>163.11</v>
      </c>
      <c r="AA190" s="12">
        <v>163.11</v>
      </c>
      <c r="AB190" s="12">
        <v>163.11</v>
      </c>
      <c r="AC190" s="12">
        <v>163.11</v>
      </c>
      <c r="AD190" s="12">
        <v>163.11</v>
      </c>
      <c r="AE190" s="12">
        <v>163.11</v>
      </c>
      <c r="AF190" s="12">
        <v>163.11</v>
      </c>
      <c r="AG190" s="12">
        <v>163.11</v>
      </c>
      <c r="AH190" s="12">
        <v>163.11</v>
      </c>
      <c r="AI190" s="12">
        <v>163.11</v>
      </c>
      <c r="AJ190" s="12">
        <v>163.11</v>
      </c>
      <c r="AK190" s="12">
        <v>163.11</v>
      </c>
      <c r="AL190" s="12">
        <v>163.11</v>
      </c>
      <c r="AM190" s="12">
        <v>163.11</v>
      </c>
      <c r="AN190" s="12">
        <v>163.11</v>
      </c>
      <c r="AO190" s="12">
        <v>163.11</v>
      </c>
      <c r="AP190" s="12">
        <v>163.11</v>
      </c>
      <c r="AQ190" s="12">
        <v>163.11</v>
      </c>
      <c r="AR190" s="12">
        <v>163.11</v>
      </c>
      <c r="AS190" s="12">
        <v>163.11</v>
      </c>
      <c r="AT190" s="12">
        <v>163.11</v>
      </c>
      <c r="AU190" s="12">
        <v>163.11</v>
      </c>
      <c r="AV190" s="12">
        <v>163.11</v>
      </c>
      <c r="AW190" s="12">
        <v>163.11</v>
      </c>
      <c r="AX190" s="12">
        <v>163.11</v>
      </c>
    </row>
    <row r="191" spans="1:50" ht="12.75">
      <c r="A191" s="14" t="s">
        <v>8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</row>
    <row r="192" spans="1:50" ht="12.75">
      <c r="A192" s="16" t="s">
        <v>11</v>
      </c>
      <c r="B192" s="17">
        <v>3184.14</v>
      </c>
      <c r="C192" s="17">
        <v>3428.11</v>
      </c>
      <c r="D192" s="17">
        <v>3520.73</v>
      </c>
      <c r="E192" s="17">
        <v>3468.06</v>
      </c>
      <c r="F192" s="17">
        <v>3439.84</v>
      </c>
      <c r="G192" s="17">
        <v>3342.12</v>
      </c>
      <c r="H192" s="17">
        <v>3218.73</v>
      </c>
      <c r="I192" s="17">
        <v>3106.8</v>
      </c>
      <c r="J192" s="17">
        <v>3152.69</v>
      </c>
      <c r="K192" s="17">
        <v>2923.2</v>
      </c>
      <c r="L192" s="17">
        <v>3058.87</v>
      </c>
      <c r="M192" s="17">
        <v>3005.71</v>
      </c>
      <c r="N192" s="17">
        <v>3059.6</v>
      </c>
      <c r="O192" s="17">
        <v>2926.48</v>
      </c>
      <c r="P192" s="17">
        <v>2915.2</v>
      </c>
      <c r="Q192" s="17">
        <v>3050.07</v>
      </c>
      <c r="R192" s="17">
        <v>3067.97</v>
      </c>
      <c r="S192" s="17">
        <v>2996.64</v>
      </c>
      <c r="T192" s="17">
        <v>3125.78</v>
      </c>
      <c r="U192" s="17">
        <v>3285.45</v>
      </c>
      <c r="V192" s="17">
        <v>3380.88</v>
      </c>
      <c r="W192" s="17">
        <v>3432.36</v>
      </c>
      <c r="X192" s="17">
        <v>3438.63</v>
      </c>
      <c r="Y192" s="17">
        <v>3596.33</v>
      </c>
      <c r="Z192" s="17">
        <v>3327.75</v>
      </c>
      <c r="AA192" s="17">
        <v>3387.46</v>
      </c>
      <c r="AB192" s="17">
        <v>3132.91</v>
      </c>
      <c r="AC192" s="17">
        <v>3131.68</v>
      </c>
      <c r="AD192" s="17">
        <v>3085.4</v>
      </c>
      <c r="AE192" s="17">
        <v>3100.68</v>
      </c>
      <c r="AF192" s="17">
        <v>2920.76</v>
      </c>
      <c r="AG192" s="17">
        <v>2797.03</v>
      </c>
      <c r="AH192" s="17">
        <v>2780.85</v>
      </c>
      <c r="AI192" s="17">
        <v>2814.82</v>
      </c>
      <c r="AJ192" s="17">
        <v>2783.74</v>
      </c>
      <c r="AK192" s="17">
        <v>2818.71</v>
      </c>
      <c r="AL192" s="17">
        <v>2805.43</v>
      </c>
      <c r="AM192" s="17">
        <v>2808.19</v>
      </c>
      <c r="AN192" s="17">
        <v>2646</v>
      </c>
      <c r="AO192" s="17">
        <v>2738.2</v>
      </c>
      <c r="AP192" s="17">
        <v>2824.19</v>
      </c>
      <c r="AQ192" s="17">
        <v>2789.42</v>
      </c>
      <c r="AR192" s="17">
        <v>2798.25</v>
      </c>
      <c r="AS192" s="17">
        <v>2716.83</v>
      </c>
      <c r="AT192" s="17">
        <v>2700.58</v>
      </c>
      <c r="AU192" s="17">
        <v>2772.59</v>
      </c>
      <c r="AV192" s="17">
        <v>2822.68</v>
      </c>
      <c r="AW192" s="17">
        <v>2656.09</v>
      </c>
      <c r="AX192" s="17">
        <v>2724.81</v>
      </c>
    </row>
    <row r="193" spans="1:50" ht="12.75">
      <c r="A193" s="18" t="s">
        <v>6</v>
      </c>
      <c r="B193" s="19">
        <v>15.6288</v>
      </c>
      <c r="C193" s="19">
        <v>16.8862</v>
      </c>
      <c r="D193" s="19">
        <v>16.837</v>
      </c>
      <c r="E193" s="19">
        <v>16.4076</v>
      </c>
      <c r="F193" s="19">
        <v>16.1807</v>
      </c>
      <c r="G193" s="19">
        <v>16.0186</v>
      </c>
      <c r="H193" s="19">
        <v>15.7182</v>
      </c>
      <c r="I193" s="19">
        <v>15.2232</v>
      </c>
      <c r="J193" s="19">
        <v>15.8736</v>
      </c>
      <c r="K193" s="19">
        <v>15.3132</v>
      </c>
      <c r="L193" s="19">
        <v>15.5423</v>
      </c>
      <c r="M193" s="19">
        <v>15.255</v>
      </c>
      <c r="N193" s="19">
        <v>15.4589</v>
      </c>
      <c r="O193" s="19">
        <v>15.0762</v>
      </c>
      <c r="P193" s="19">
        <v>14.692</v>
      </c>
      <c r="Q193" s="19">
        <v>14.4027</v>
      </c>
      <c r="R193" s="19">
        <v>14.4917</v>
      </c>
      <c r="S193" s="19">
        <v>14.2811</v>
      </c>
      <c r="T193" s="19">
        <v>15.2379</v>
      </c>
      <c r="U193" s="19">
        <v>15.5716</v>
      </c>
      <c r="V193" s="19">
        <v>15.8081</v>
      </c>
      <c r="W193" s="19">
        <v>15.8249</v>
      </c>
      <c r="X193" s="19">
        <v>14.8572</v>
      </c>
      <c r="Y193" s="19">
        <v>15.361</v>
      </c>
      <c r="Z193" s="19">
        <v>14.7608</v>
      </c>
      <c r="AA193" s="19">
        <v>15.1829</v>
      </c>
      <c r="AB193" s="19">
        <v>14.7581</v>
      </c>
      <c r="AC193" s="19">
        <v>14.3199</v>
      </c>
      <c r="AD193" s="19">
        <v>14.3062</v>
      </c>
      <c r="AE193" s="19">
        <v>14.381</v>
      </c>
      <c r="AF193" s="19">
        <v>13.9849</v>
      </c>
      <c r="AG193" s="19">
        <v>13.4261</v>
      </c>
      <c r="AH193" s="19">
        <v>13.2747</v>
      </c>
      <c r="AI193" s="19">
        <v>13.447</v>
      </c>
      <c r="AJ193" s="19">
        <v>14.3969</v>
      </c>
      <c r="AK193" s="19">
        <v>14.2719</v>
      </c>
      <c r="AL193" s="19">
        <v>14.2779</v>
      </c>
      <c r="AM193" s="19">
        <v>13.9122</v>
      </c>
      <c r="AN193" s="19">
        <v>13.5643</v>
      </c>
      <c r="AO193" s="19">
        <v>13.6163</v>
      </c>
      <c r="AP193" s="19">
        <v>14.1472</v>
      </c>
      <c r="AQ193" s="19">
        <v>14.0369</v>
      </c>
      <c r="AR193" s="19">
        <v>13.8599</v>
      </c>
      <c r="AS193" s="19">
        <v>13.5033</v>
      </c>
      <c r="AT193" s="19">
        <v>13.4174</v>
      </c>
      <c r="AU193" s="19">
        <v>14.1777</v>
      </c>
      <c r="AV193" s="19">
        <v>14.1399</v>
      </c>
      <c r="AW193" s="19">
        <v>13.8499</v>
      </c>
      <c r="AX193" s="19">
        <v>13.693</v>
      </c>
    </row>
    <row r="195" spans="1:51" ht="12.75">
      <c r="A195" s="4"/>
      <c r="B195" s="26">
        <v>42738</v>
      </c>
      <c r="C195" s="26">
        <v>42745</v>
      </c>
      <c r="D195" s="26">
        <v>42752</v>
      </c>
      <c r="E195" s="26">
        <v>42759</v>
      </c>
      <c r="F195" s="26">
        <v>42766</v>
      </c>
      <c r="G195" s="26">
        <v>42773</v>
      </c>
      <c r="H195" s="26">
        <v>42780</v>
      </c>
      <c r="I195" s="26">
        <v>42787</v>
      </c>
      <c r="J195" s="26">
        <v>42794</v>
      </c>
      <c r="K195" s="26">
        <v>42801</v>
      </c>
      <c r="L195" s="26">
        <v>42808</v>
      </c>
      <c r="M195" s="26">
        <v>42815</v>
      </c>
      <c r="N195" s="26">
        <v>42822</v>
      </c>
      <c r="O195" s="26">
        <v>42829</v>
      </c>
      <c r="P195" s="26">
        <v>42836</v>
      </c>
      <c r="Q195" s="26">
        <v>42843</v>
      </c>
      <c r="R195" s="26">
        <v>42850</v>
      </c>
      <c r="S195" s="26">
        <v>42857</v>
      </c>
      <c r="T195" s="26">
        <v>42864</v>
      </c>
      <c r="U195" s="26">
        <v>42871</v>
      </c>
      <c r="V195" s="26">
        <v>42878</v>
      </c>
      <c r="W195" s="26">
        <v>42885</v>
      </c>
      <c r="X195" s="26">
        <v>42892</v>
      </c>
      <c r="Y195" s="26">
        <v>42899</v>
      </c>
      <c r="Z195" s="26">
        <v>42906</v>
      </c>
      <c r="AA195" s="26">
        <v>42913</v>
      </c>
      <c r="AB195" s="26">
        <v>42920</v>
      </c>
      <c r="AC195" s="26">
        <v>42927</v>
      </c>
      <c r="AD195" s="26">
        <v>42934</v>
      </c>
      <c r="AE195" s="26">
        <v>42941</v>
      </c>
      <c r="AF195" s="26">
        <v>42948</v>
      </c>
      <c r="AG195" s="26">
        <v>42955</v>
      </c>
      <c r="AH195" s="26">
        <v>42962</v>
      </c>
      <c r="AI195" s="26">
        <v>42969</v>
      </c>
      <c r="AJ195" s="26">
        <v>42976</v>
      </c>
      <c r="AK195" s="26">
        <v>42983</v>
      </c>
      <c r="AL195" s="26">
        <v>42990</v>
      </c>
      <c r="AM195" s="26">
        <v>42997</v>
      </c>
      <c r="AN195" s="26">
        <v>43004</v>
      </c>
      <c r="AO195" s="26">
        <v>43011</v>
      </c>
      <c r="AP195" s="26">
        <v>43018</v>
      </c>
      <c r="AQ195" s="26">
        <v>43025</v>
      </c>
      <c r="AR195" s="26">
        <v>43032</v>
      </c>
      <c r="AS195" s="26">
        <v>43039</v>
      </c>
      <c r="AT195" s="26">
        <v>43046</v>
      </c>
      <c r="AU195" s="26">
        <v>43053</v>
      </c>
      <c r="AV195" s="26">
        <v>43060</v>
      </c>
      <c r="AW195" s="26">
        <v>43067</v>
      </c>
      <c r="AX195" s="26">
        <v>43074</v>
      </c>
      <c r="AY195" s="26">
        <v>43081</v>
      </c>
    </row>
    <row r="196" spans="1:51" ht="12.75">
      <c r="A196" s="8" t="s">
        <v>1</v>
      </c>
      <c r="B196" s="9">
        <v>164</v>
      </c>
      <c r="C196" s="9">
        <v>165</v>
      </c>
      <c r="D196" s="9">
        <v>170</v>
      </c>
      <c r="E196" s="9">
        <v>170</v>
      </c>
      <c r="F196" s="9">
        <v>169</v>
      </c>
      <c r="G196" s="9">
        <v>170</v>
      </c>
      <c r="H196" s="9">
        <v>172</v>
      </c>
      <c r="I196" s="9">
        <v>168</v>
      </c>
      <c r="J196" s="9">
        <v>168</v>
      </c>
      <c r="K196" s="9">
        <v>169</v>
      </c>
      <c r="L196" s="9">
        <v>160</v>
      </c>
      <c r="M196" s="9">
        <v>161</v>
      </c>
      <c r="N196" s="9">
        <v>159</v>
      </c>
      <c r="O196" s="9">
        <v>158</v>
      </c>
      <c r="P196" s="9">
        <v>160</v>
      </c>
      <c r="Q196" s="9">
        <v>159</v>
      </c>
      <c r="R196" s="9">
        <v>160</v>
      </c>
      <c r="S196" s="9">
        <v>159</v>
      </c>
      <c r="T196" s="9">
        <v>158</v>
      </c>
      <c r="U196" s="9">
        <v>158</v>
      </c>
      <c r="V196" s="9">
        <v>160</v>
      </c>
      <c r="W196" s="9">
        <v>161</v>
      </c>
      <c r="X196" s="9">
        <v>163</v>
      </c>
      <c r="Y196" s="9">
        <v>164</v>
      </c>
      <c r="Z196" s="9">
        <v>160</v>
      </c>
      <c r="AA196" s="9">
        <v>156</v>
      </c>
      <c r="AB196" s="9">
        <v>164</v>
      </c>
      <c r="AC196" s="9">
        <v>167</v>
      </c>
      <c r="AD196" s="9">
        <v>160</v>
      </c>
      <c r="AE196" s="9">
        <v>159</v>
      </c>
      <c r="AF196" s="9">
        <v>157</v>
      </c>
      <c r="AG196" s="9">
        <v>162</v>
      </c>
      <c r="AH196" s="9">
        <v>158</v>
      </c>
      <c r="AI196" s="9">
        <v>158</v>
      </c>
      <c r="AJ196" s="9">
        <v>154</v>
      </c>
      <c r="AK196" s="9">
        <v>157</v>
      </c>
      <c r="AL196" s="9">
        <v>156</v>
      </c>
      <c r="AM196" s="9">
        <v>155</v>
      </c>
      <c r="AN196" s="9">
        <v>157</v>
      </c>
      <c r="AO196" s="9">
        <v>159</v>
      </c>
      <c r="AP196" s="9">
        <v>158</v>
      </c>
      <c r="AQ196" s="9">
        <v>157</v>
      </c>
      <c r="AR196" s="9">
        <v>158</v>
      </c>
      <c r="AS196" s="9">
        <v>156</v>
      </c>
      <c r="AT196" s="9">
        <v>157</v>
      </c>
      <c r="AU196" s="9">
        <v>153</v>
      </c>
      <c r="AV196" s="9">
        <v>157</v>
      </c>
      <c r="AW196" s="9">
        <v>154</v>
      </c>
      <c r="AX196" s="9">
        <v>156</v>
      </c>
      <c r="AY196" s="9">
        <v>153</v>
      </c>
    </row>
    <row r="197" spans="1:51" ht="12.75">
      <c r="A197" s="11" t="s">
        <v>2</v>
      </c>
      <c r="B197" s="12">
        <v>25</v>
      </c>
      <c r="C197" s="12">
        <v>28</v>
      </c>
      <c r="D197" s="12">
        <v>29</v>
      </c>
      <c r="E197" s="12">
        <v>30</v>
      </c>
      <c r="F197" s="12">
        <v>27</v>
      </c>
      <c r="G197" s="12">
        <v>26</v>
      </c>
      <c r="H197" s="12">
        <v>26</v>
      </c>
      <c r="I197" s="12">
        <v>27</v>
      </c>
      <c r="J197" s="12">
        <v>27</v>
      </c>
      <c r="K197" s="12">
        <v>29</v>
      </c>
      <c r="L197" s="12">
        <v>29</v>
      </c>
      <c r="M197" s="12">
        <v>29</v>
      </c>
      <c r="N197" s="12">
        <v>28</v>
      </c>
      <c r="O197" s="12">
        <v>28</v>
      </c>
      <c r="P197" s="12">
        <v>27</v>
      </c>
      <c r="Q197" s="12">
        <v>27</v>
      </c>
      <c r="R197" s="12">
        <v>30</v>
      </c>
      <c r="S197" s="12">
        <v>30</v>
      </c>
      <c r="T197" s="12">
        <v>32</v>
      </c>
      <c r="U197" s="12">
        <v>32</v>
      </c>
      <c r="V197" s="12">
        <v>32</v>
      </c>
      <c r="W197" s="12">
        <v>35</v>
      </c>
      <c r="X197" s="12">
        <v>34</v>
      </c>
      <c r="Y197" s="12">
        <v>34</v>
      </c>
      <c r="Z197" s="12">
        <v>36</v>
      </c>
      <c r="AA197" s="12">
        <v>37</v>
      </c>
      <c r="AB197" s="12">
        <v>35</v>
      </c>
      <c r="AC197" s="12">
        <v>35</v>
      </c>
      <c r="AD197" s="12">
        <v>35</v>
      </c>
      <c r="AE197" s="12">
        <v>35</v>
      </c>
      <c r="AF197" s="12">
        <v>35</v>
      </c>
      <c r="AG197" s="12">
        <v>35</v>
      </c>
      <c r="AH197" s="12">
        <v>35</v>
      </c>
      <c r="AI197" s="12">
        <v>36</v>
      </c>
      <c r="AJ197" s="12">
        <v>36</v>
      </c>
      <c r="AK197" s="12">
        <v>36</v>
      </c>
      <c r="AL197" s="12">
        <v>36</v>
      </c>
      <c r="AM197" s="12">
        <v>37</v>
      </c>
      <c r="AN197" s="12">
        <v>38</v>
      </c>
      <c r="AO197" s="12">
        <v>39</v>
      </c>
      <c r="AP197" s="12">
        <v>39</v>
      </c>
      <c r="AQ197" s="12">
        <v>40</v>
      </c>
      <c r="AR197" s="12">
        <v>40</v>
      </c>
      <c r="AS197" s="12">
        <v>40</v>
      </c>
      <c r="AT197" s="12">
        <v>40</v>
      </c>
      <c r="AU197" s="12">
        <v>40</v>
      </c>
      <c r="AV197" s="12">
        <v>40</v>
      </c>
      <c r="AW197" s="12">
        <v>40</v>
      </c>
      <c r="AX197" s="12">
        <v>40</v>
      </c>
      <c r="AY197" s="12">
        <v>41</v>
      </c>
    </row>
    <row r="198" spans="1:51" ht="12.75">
      <c r="A198" s="13" t="s">
        <v>3</v>
      </c>
      <c r="B198" s="12">
        <v>0.49</v>
      </c>
      <c r="C198" s="12">
        <v>0.5</v>
      </c>
      <c r="D198" s="12">
        <v>0.51</v>
      </c>
      <c r="E198" s="12">
        <v>0.51</v>
      </c>
      <c r="F198" s="12">
        <v>0.51</v>
      </c>
      <c r="G198" s="12">
        <v>0.51</v>
      </c>
      <c r="H198" s="12">
        <v>0.52</v>
      </c>
      <c r="I198" s="12">
        <v>0.5</v>
      </c>
      <c r="J198" s="12">
        <v>0.5</v>
      </c>
      <c r="K198" s="12">
        <v>0.51</v>
      </c>
      <c r="L198" s="12">
        <v>0.48</v>
      </c>
      <c r="M198" s="12">
        <v>0.48</v>
      </c>
      <c r="N198" s="12">
        <v>0.48</v>
      </c>
      <c r="O198" s="12">
        <v>0.47</v>
      </c>
      <c r="P198" s="12">
        <v>0.48</v>
      </c>
      <c r="Q198" s="12">
        <v>0.48</v>
      </c>
      <c r="R198" s="12">
        <v>0.48</v>
      </c>
      <c r="S198" s="12">
        <v>0.48</v>
      </c>
      <c r="T198" s="12">
        <v>0.47</v>
      </c>
      <c r="U198" s="12">
        <v>0.47</v>
      </c>
      <c r="V198" s="12">
        <v>0.48</v>
      </c>
      <c r="W198" s="12">
        <v>0.48</v>
      </c>
      <c r="X198" s="12">
        <v>0.49</v>
      </c>
      <c r="Y198" s="12">
        <v>0.49</v>
      </c>
      <c r="Z198" s="12">
        <v>0.48</v>
      </c>
      <c r="AA198" s="12">
        <v>0.47</v>
      </c>
      <c r="AB198" s="12">
        <v>0.49</v>
      </c>
      <c r="AC198" s="12">
        <v>0.5</v>
      </c>
      <c r="AD198" s="12">
        <v>0.48</v>
      </c>
      <c r="AE198" s="12">
        <v>0.48</v>
      </c>
      <c r="AF198" s="12">
        <v>0.47</v>
      </c>
      <c r="AG198" s="12">
        <v>0.49</v>
      </c>
      <c r="AH198" s="12">
        <v>0.47</v>
      </c>
      <c r="AI198" s="12">
        <v>0.47</v>
      </c>
      <c r="AJ198" s="12">
        <v>0.46</v>
      </c>
      <c r="AK198" s="12">
        <v>0.47</v>
      </c>
      <c r="AL198" s="12">
        <v>0.47</v>
      </c>
      <c r="AM198" s="12">
        <v>0.47</v>
      </c>
      <c r="AN198" s="12">
        <v>0.47</v>
      </c>
      <c r="AO198" s="12">
        <v>0.48</v>
      </c>
      <c r="AP198" s="12">
        <v>0.47</v>
      </c>
      <c r="AQ198" s="12">
        <v>0.47</v>
      </c>
      <c r="AR198" s="12">
        <v>0.47</v>
      </c>
      <c r="AS198" s="12">
        <v>0.47</v>
      </c>
      <c r="AT198" s="12">
        <v>0.47</v>
      </c>
      <c r="AU198" s="12">
        <v>0.46</v>
      </c>
      <c r="AV198" s="12">
        <v>0.47</v>
      </c>
      <c r="AW198" s="12">
        <v>0.46</v>
      </c>
      <c r="AX198" s="12">
        <v>0.47</v>
      </c>
      <c r="AY198" s="12">
        <v>0.46</v>
      </c>
    </row>
    <row r="199" spans="1:51" ht="12.75">
      <c r="A199" s="14" t="s">
        <v>4</v>
      </c>
      <c r="B199" s="12">
        <v>189.49</v>
      </c>
      <c r="C199" s="12">
        <v>193.5</v>
      </c>
      <c r="D199" s="12">
        <v>199.51</v>
      </c>
      <c r="E199" s="12">
        <v>200.51</v>
      </c>
      <c r="F199" s="12">
        <v>196.51</v>
      </c>
      <c r="G199" s="12">
        <v>196.51</v>
      </c>
      <c r="H199" s="12">
        <v>198.52</v>
      </c>
      <c r="I199" s="12">
        <v>195.5</v>
      </c>
      <c r="J199" s="12">
        <v>195.5</v>
      </c>
      <c r="K199" s="12">
        <v>198.51</v>
      </c>
      <c r="L199" s="12">
        <v>189.48</v>
      </c>
      <c r="M199" s="12">
        <v>190.48</v>
      </c>
      <c r="N199" s="12">
        <v>187.48</v>
      </c>
      <c r="O199" s="12">
        <v>186.47</v>
      </c>
      <c r="P199" s="12">
        <v>187.48</v>
      </c>
      <c r="Q199" s="12">
        <v>186.48</v>
      </c>
      <c r="R199" s="12">
        <v>190.48</v>
      </c>
      <c r="S199" s="12">
        <v>189.48</v>
      </c>
      <c r="T199" s="12">
        <v>190.47</v>
      </c>
      <c r="U199" s="12">
        <v>190.47</v>
      </c>
      <c r="V199" s="12">
        <v>192.48</v>
      </c>
      <c r="W199" s="12">
        <v>196.48</v>
      </c>
      <c r="X199" s="12">
        <v>197.49</v>
      </c>
      <c r="Y199" s="12">
        <v>198.49</v>
      </c>
      <c r="Z199" s="12">
        <v>196.48</v>
      </c>
      <c r="AA199" s="12">
        <v>193.47</v>
      </c>
      <c r="AB199" s="12">
        <v>199.49</v>
      </c>
      <c r="AC199" s="12">
        <v>202.5</v>
      </c>
      <c r="AD199" s="12">
        <v>195.48</v>
      </c>
      <c r="AE199" s="12">
        <v>194.48</v>
      </c>
      <c r="AF199" s="12">
        <v>192.47</v>
      </c>
      <c r="AG199" s="12">
        <v>197.49</v>
      </c>
      <c r="AH199" s="12">
        <v>193.47</v>
      </c>
      <c r="AI199" s="12">
        <v>194.47</v>
      </c>
      <c r="AJ199" s="12">
        <v>190.46</v>
      </c>
      <c r="AK199" s="12">
        <v>193.47</v>
      </c>
      <c r="AL199" s="12">
        <v>192.47</v>
      </c>
      <c r="AM199" s="12">
        <v>192.47</v>
      </c>
      <c r="AN199" s="12">
        <v>195.47</v>
      </c>
      <c r="AO199" s="12">
        <v>198.48</v>
      </c>
      <c r="AP199" s="12">
        <v>197.47</v>
      </c>
      <c r="AQ199" s="12">
        <v>197.47</v>
      </c>
      <c r="AR199" s="12">
        <v>198.47</v>
      </c>
      <c r="AS199" s="12">
        <v>196.47</v>
      </c>
      <c r="AT199" s="12">
        <v>197.47</v>
      </c>
      <c r="AU199" s="12">
        <v>193.46</v>
      </c>
      <c r="AV199" s="12">
        <v>197.47</v>
      </c>
      <c r="AW199" s="12">
        <v>194.46</v>
      </c>
      <c r="AX199" s="12">
        <v>196.47</v>
      </c>
      <c r="AY199" s="12">
        <v>194.46</v>
      </c>
    </row>
    <row r="200" spans="1:51" ht="12.75">
      <c r="A200" s="13" t="s">
        <v>5</v>
      </c>
      <c r="B200" s="12">
        <v>2600.83</v>
      </c>
      <c r="C200" s="12">
        <v>2637.75</v>
      </c>
      <c r="D200" s="12">
        <v>2692.43</v>
      </c>
      <c r="E200" s="12">
        <v>2699.81</v>
      </c>
      <c r="F200" s="12">
        <v>2657.19</v>
      </c>
      <c r="G200" s="12">
        <v>2637.69</v>
      </c>
      <c r="H200" s="12">
        <v>2626.46</v>
      </c>
      <c r="I200" s="12">
        <v>2564.69</v>
      </c>
      <c r="J200" s="12">
        <v>2544.26</v>
      </c>
      <c r="K200" s="12">
        <v>2572.87</v>
      </c>
      <c r="L200" s="12">
        <v>2506.86</v>
      </c>
      <c r="M200" s="12">
        <v>2417.15</v>
      </c>
      <c r="N200" s="12">
        <v>2408.12</v>
      </c>
      <c r="O200" s="12">
        <v>2576.23</v>
      </c>
      <c r="P200" s="12">
        <v>2602.15</v>
      </c>
      <c r="Q200" s="12">
        <v>2491.52</v>
      </c>
      <c r="R200" s="12">
        <v>2487.59</v>
      </c>
      <c r="S200" s="12">
        <v>2516.81</v>
      </c>
      <c r="T200" s="12">
        <v>2602.83</v>
      </c>
      <c r="U200" s="12">
        <v>2497</v>
      </c>
      <c r="V200" s="12">
        <v>2555.42</v>
      </c>
      <c r="W200" s="12">
        <v>2557.4</v>
      </c>
      <c r="X200" s="12">
        <v>2521.49</v>
      </c>
      <c r="Y200" s="12">
        <v>2539.62</v>
      </c>
      <c r="Z200" s="12">
        <v>2553.12</v>
      </c>
      <c r="AA200" s="12">
        <v>2484.72</v>
      </c>
      <c r="AB200" s="12">
        <v>2629.66</v>
      </c>
      <c r="AC200" s="12">
        <v>2753.92</v>
      </c>
      <c r="AD200" s="12">
        <v>2527.32</v>
      </c>
      <c r="AE200" s="12">
        <v>2523.84</v>
      </c>
      <c r="AF200" s="12">
        <v>2539.03</v>
      </c>
      <c r="AG200" s="12">
        <v>2612.24</v>
      </c>
      <c r="AH200" s="12">
        <v>2576.9</v>
      </c>
      <c r="AI200" s="12">
        <v>2565.7</v>
      </c>
      <c r="AJ200" s="12">
        <v>2485.96</v>
      </c>
      <c r="AK200" s="12">
        <v>2508.86</v>
      </c>
      <c r="AL200" s="12">
        <v>2487.35</v>
      </c>
      <c r="AM200" s="12">
        <v>2565.12</v>
      </c>
      <c r="AN200" s="12">
        <v>2599.3</v>
      </c>
      <c r="AO200" s="12">
        <v>2708.95</v>
      </c>
      <c r="AP200" s="12">
        <v>2712.55</v>
      </c>
      <c r="AQ200" s="12">
        <v>2630.77</v>
      </c>
      <c r="AR200" s="12">
        <v>2711.48</v>
      </c>
      <c r="AS200" s="12">
        <v>2760.88</v>
      </c>
      <c r="AT200" s="12">
        <v>2799.39</v>
      </c>
      <c r="AU200" s="12">
        <v>2797.55</v>
      </c>
      <c r="AV200" s="12">
        <v>2784.56</v>
      </c>
      <c r="AW200" s="12">
        <v>2671.49</v>
      </c>
      <c r="AX200" s="12">
        <v>2656</v>
      </c>
      <c r="AY200" s="12">
        <v>2647.5</v>
      </c>
    </row>
    <row r="201" spans="1:51" ht="12.75">
      <c r="A201" s="13" t="s">
        <v>7</v>
      </c>
      <c r="B201" s="12">
        <v>22.45</v>
      </c>
      <c r="C201" s="12">
        <v>22.76</v>
      </c>
      <c r="D201" s="12">
        <v>23.24</v>
      </c>
      <c r="E201" s="12">
        <v>23.3</v>
      </c>
      <c r="F201" s="12">
        <v>22.93</v>
      </c>
      <c r="G201" s="12">
        <v>22.76</v>
      </c>
      <c r="H201" s="12">
        <v>22.67</v>
      </c>
      <c r="I201" s="12">
        <v>22.13</v>
      </c>
      <c r="J201" s="12">
        <v>21.96</v>
      </c>
      <c r="K201" s="12">
        <v>22.2</v>
      </c>
      <c r="L201" s="12">
        <v>21.63</v>
      </c>
      <c r="M201" s="12">
        <v>20.86</v>
      </c>
      <c r="N201" s="12">
        <v>20.78</v>
      </c>
      <c r="O201" s="12">
        <v>22.23</v>
      </c>
      <c r="P201" s="12">
        <v>22.46</v>
      </c>
      <c r="Q201" s="12">
        <v>21.5</v>
      </c>
      <c r="R201" s="12">
        <v>21.47</v>
      </c>
      <c r="S201" s="12">
        <v>21.72</v>
      </c>
      <c r="T201" s="12">
        <v>22.46</v>
      </c>
      <c r="U201" s="12">
        <v>21.55</v>
      </c>
      <c r="V201" s="12">
        <v>22.05</v>
      </c>
      <c r="W201" s="12">
        <v>22.07</v>
      </c>
      <c r="X201" s="12">
        <v>21.76</v>
      </c>
      <c r="Y201" s="12">
        <v>21.92</v>
      </c>
      <c r="Z201" s="12">
        <v>22.03</v>
      </c>
      <c r="AA201" s="12">
        <v>21.44</v>
      </c>
      <c r="AB201" s="12">
        <v>22.69</v>
      </c>
      <c r="AC201" s="12">
        <v>23.77</v>
      </c>
      <c r="AD201" s="12">
        <v>21.81</v>
      </c>
      <c r="AE201" s="12">
        <v>21.26</v>
      </c>
      <c r="AF201" s="12">
        <v>21.39</v>
      </c>
      <c r="AG201" s="12">
        <v>22.01</v>
      </c>
      <c r="AH201" s="12">
        <v>21.71</v>
      </c>
      <c r="AI201" s="12">
        <v>21.62</v>
      </c>
      <c r="AJ201" s="12">
        <v>20.94</v>
      </c>
      <c r="AK201" s="12">
        <v>21.14</v>
      </c>
      <c r="AL201" s="12">
        <v>20.96</v>
      </c>
      <c r="AM201" s="12">
        <v>21.61</v>
      </c>
      <c r="AN201" s="12">
        <v>21.9</v>
      </c>
      <c r="AO201" s="12">
        <v>22.82</v>
      </c>
      <c r="AP201" s="12">
        <v>22.85</v>
      </c>
      <c r="AQ201" s="12">
        <v>22.16</v>
      </c>
      <c r="AR201" s="12">
        <v>22.84</v>
      </c>
      <c r="AS201" s="12">
        <v>23.26</v>
      </c>
      <c r="AT201" s="12">
        <v>23.58</v>
      </c>
      <c r="AU201" s="12">
        <v>23.57</v>
      </c>
      <c r="AV201" s="12">
        <v>23.58</v>
      </c>
      <c r="AW201" s="12">
        <v>22.51</v>
      </c>
      <c r="AX201" s="12">
        <v>22.38</v>
      </c>
      <c r="AY201" s="12">
        <v>22.3</v>
      </c>
    </row>
    <row r="202" spans="1:51" ht="26.25">
      <c r="A202" s="15" t="s">
        <v>10</v>
      </c>
      <c r="B202" s="12">
        <v>163.11</v>
      </c>
      <c r="C202" s="12">
        <v>163.11</v>
      </c>
      <c r="D202" s="12">
        <v>163.11</v>
      </c>
      <c r="E202" s="12">
        <v>163.11</v>
      </c>
      <c r="F202" s="12">
        <v>163.11</v>
      </c>
      <c r="G202" s="12">
        <v>163.11</v>
      </c>
      <c r="H202" s="12">
        <v>163.11</v>
      </c>
      <c r="I202" s="12">
        <v>163.11</v>
      </c>
      <c r="J202" s="12">
        <v>163.11</v>
      </c>
      <c r="K202" s="12">
        <v>163.11</v>
      </c>
      <c r="L202" s="12">
        <v>163.11</v>
      </c>
      <c r="M202" s="12">
        <v>163.11</v>
      </c>
      <c r="N202" s="12">
        <v>163.11</v>
      </c>
      <c r="O202" s="12">
        <v>163.11</v>
      </c>
      <c r="P202" s="12">
        <v>163.11</v>
      </c>
      <c r="Q202" s="12">
        <v>163.11</v>
      </c>
      <c r="R202" s="12">
        <v>163.11</v>
      </c>
      <c r="S202" s="12">
        <v>163.11</v>
      </c>
      <c r="T202" s="12">
        <v>163.11</v>
      </c>
      <c r="U202" s="12">
        <v>163.11</v>
      </c>
      <c r="V202" s="12">
        <v>163.11</v>
      </c>
      <c r="W202" s="12">
        <v>163.11</v>
      </c>
      <c r="X202" s="12">
        <v>163.11</v>
      </c>
      <c r="Y202" s="12">
        <v>163.11</v>
      </c>
      <c r="Z202" s="12">
        <v>163.11</v>
      </c>
      <c r="AA202" s="12">
        <v>163.11</v>
      </c>
      <c r="AB202" s="12">
        <v>163.11</v>
      </c>
      <c r="AC202" s="12">
        <v>185.45</v>
      </c>
      <c r="AD202" s="12">
        <v>185.45</v>
      </c>
      <c r="AE202" s="12">
        <v>185.45</v>
      </c>
      <c r="AF202" s="12">
        <v>185.45</v>
      </c>
      <c r="AG202" s="12">
        <v>185.45</v>
      </c>
      <c r="AH202" s="12">
        <v>185.45</v>
      </c>
      <c r="AI202" s="12">
        <v>185.45</v>
      </c>
      <c r="AJ202" s="12">
        <v>185.45</v>
      </c>
      <c r="AK202" s="12">
        <v>185.45</v>
      </c>
      <c r="AL202" s="12">
        <v>185.45</v>
      </c>
      <c r="AM202" s="12">
        <v>185.45</v>
      </c>
      <c r="AN202" s="12">
        <v>185.45</v>
      </c>
      <c r="AO202" s="12">
        <v>185.45</v>
      </c>
      <c r="AP202" s="12">
        <v>185.45</v>
      </c>
      <c r="AQ202" s="12">
        <v>185.45</v>
      </c>
      <c r="AR202" s="12">
        <v>185.45</v>
      </c>
      <c r="AS202" s="12">
        <v>185.45</v>
      </c>
      <c r="AT202" s="12">
        <v>185.45</v>
      </c>
      <c r="AU202" s="12">
        <v>185.45</v>
      </c>
      <c r="AV202" s="12">
        <v>185.45</v>
      </c>
      <c r="AW202" s="12">
        <v>185.45</v>
      </c>
      <c r="AX202" s="12">
        <v>185.45</v>
      </c>
      <c r="AY202" s="12">
        <v>185.45</v>
      </c>
    </row>
    <row r="203" spans="1:51" ht="12.75">
      <c r="A203" s="14" t="s">
        <v>8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</row>
    <row r="204" spans="1:51" ht="12.75">
      <c r="A204" s="16" t="s">
        <v>11</v>
      </c>
      <c r="B204" s="17">
        <v>2786.39</v>
      </c>
      <c r="C204" s="17">
        <v>2823.62</v>
      </c>
      <c r="D204" s="17">
        <v>2878.78</v>
      </c>
      <c r="E204" s="17">
        <v>2886.22</v>
      </c>
      <c r="F204" s="17">
        <v>2843.23</v>
      </c>
      <c r="G204" s="17">
        <v>2823.56</v>
      </c>
      <c r="H204" s="17">
        <v>2812.24</v>
      </c>
      <c r="I204" s="17">
        <v>2749.93</v>
      </c>
      <c r="J204" s="17">
        <v>2729.33</v>
      </c>
      <c r="K204" s="17">
        <v>2758.18</v>
      </c>
      <c r="L204" s="17">
        <v>2691.6</v>
      </c>
      <c r="M204" s="17">
        <v>2601.12</v>
      </c>
      <c r="N204" s="17">
        <v>2592.01</v>
      </c>
      <c r="O204" s="17">
        <v>2761.57</v>
      </c>
      <c r="P204" s="17">
        <v>2787.72</v>
      </c>
      <c r="Q204" s="17">
        <v>2676.13</v>
      </c>
      <c r="R204" s="17">
        <v>2672.17</v>
      </c>
      <c r="S204" s="17">
        <v>2701.64</v>
      </c>
      <c r="T204" s="17">
        <v>2788.4</v>
      </c>
      <c r="U204" s="17">
        <v>2681.66</v>
      </c>
      <c r="V204" s="17">
        <v>2740.58</v>
      </c>
      <c r="W204" s="17">
        <v>2742.58</v>
      </c>
      <c r="X204" s="17">
        <v>2706.36</v>
      </c>
      <c r="Y204" s="17">
        <v>2724.65</v>
      </c>
      <c r="Z204" s="17">
        <v>2738.26</v>
      </c>
      <c r="AA204" s="17">
        <v>2669.27</v>
      </c>
      <c r="AB204" s="17">
        <v>2815.46</v>
      </c>
      <c r="AC204" s="17">
        <v>2963.14</v>
      </c>
      <c r="AD204" s="17">
        <v>2734.58</v>
      </c>
      <c r="AE204" s="17">
        <v>2730.55</v>
      </c>
      <c r="AF204" s="17">
        <v>2745.87</v>
      </c>
      <c r="AG204" s="17">
        <v>2819.7</v>
      </c>
      <c r="AH204" s="17">
        <v>2784.06</v>
      </c>
      <c r="AI204" s="17">
        <v>2772.77</v>
      </c>
      <c r="AJ204" s="17">
        <v>2692.35</v>
      </c>
      <c r="AK204" s="17">
        <v>2715.45</v>
      </c>
      <c r="AL204" s="17">
        <v>2693.76</v>
      </c>
      <c r="AM204" s="17">
        <v>2772.18</v>
      </c>
      <c r="AN204" s="17">
        <v>2806.65</v>
      </c>
      <c r="AO204" s="17">
        <v>2917.22</v>
      </c>
      <c r="AP204" s="17">
        <v>2920.85</v>
      </c>
      <c r="AQ204" s="17">
        <v>2838.38</v>
      </c>
      <c r="AR204" s="17">
        <v>2919.77</v>
      </c>
      <c r="AS204" s="17">
        <v>2969.59</v>
      </c>
      <c r="AT204" s="17">
        <v>3008.42</v>
      </c>
      <c r="AU204" s="17">
        <v>3006.57</v>
      </c>
      <c r="AV204" s="17">
        <v>2993.47</v>
      </c>
      <c r="AW204" s="17">
        <v>2879.45</v>
      </c>
      <c r="AX204" s="17">
        <v>2863.83</v>
      </c>
      <c r="AY204" s="17">
        <v>2855.25</v>
      </c>
    </row>
    <row r="205" spans="1:51" ht="12.75">
      <c r="A205" s="18" t="s">
        <v>6</v>
      </c>
      <c r="B205" s="19">
        <v>13.7254</v>
      </c>
      <c r="C205" s="19">
        <v>13.6318</v>
      </c>
      <c r="D205" s="19">
        <v>13.4952</v>
      </c>
      <c r="E205" s="19">
        <v>13.4647</v>
      </c>
      <c r="F205" s="19">
        <v>13.5219</v>
      </c>
      <c r="G205" s="19">
        <v>13.4227</v>
      </c>
      <c r="H205" s="19">
        <v>13.2302</v>
      </c>
      <c r="I205" s="19">
        <v>13.1186</v>
      </c>
      <c r="J205" s="19">
        <v>13.0141</v>
      </c>
      <c r="K205" s="19">
        <v>12.9609</v>
      </c>
      <c r="L205" s="19">
        <v>13.2302</v>
      </c>
      <c r="M205" s="19">
        <v>12.6898</v>
      </c>
      <c r="N205" s="19">
        <v>12.8447</v>
      </c>
      <c r="O205" s="19">
        <v>13.8158</v>
      </c>
      <c r="P205" s="19">
        <v>13.8796</v>
      </c>
      <c r="Q205" s="19">
        <v>13.3608</v>
      </c>
      <c r="R205" s="19">
        <v>13.0596</v>
      </c>
      <c r="S205" s="19">
        <v>13.2827</v>
      </c>
      <c r="T205" s="19">
        <v>13.6653</v>
      </c>
      <c r="U205" s="19">
        <v>13.1097</v>
      </c>
      <c r="V205" s="19">
        <v>13.2763</v>
      </c>
      <c r="W205" s="19">
        <v>13.0161</v>
      </c>
      <c r="X205" s="19">
        <v>12.7677</v>
      </c>
      <c r="Y205" s="19">
        <v>12.7947</v>
      </c>
      <c r="Z205" s="19">
        <v>12.9943</v>
      </c>
      <c r="AA205" s="19">
        <v>12.8429</v>
      </c>
      <c r="AB205" s="19">
        <v>13.1819</v>
      </c>
      <c r="AC205" s="19">
        <v>13.5996</v>
      </c>
      <c r="AD205" s="19">
        <v>12.9288</v>
      </c>
      <c r="AE205" s="19">
        <v>12.9774</v>
      </c>
      <c r="AF205" s="19">
        <v>13.1918</v>
      </c>
      <c r="AG205" s="19">
        <v>13.2272</v>
      </c>
      <c r="AH205" s="19">
        <v>13.3194</v>
      </c>
      <c r="AI205" s="19">
        <v>13.1933</v>
      </c>
      <c r="AJ205" s="19">
        <v>13.0524</v>
      </c>
      <c r="AK205" s="19">
        <v>12.9677</v>
      </c>
      <c r="AL205" s="19">
        <v>12.9233</v>
      </c>
      <c r="AM205" s="19">
        <v>13.3274</v>
      </c>
      <c r="AN205" s="19">
        <v>13.2977</v>
      </c>
      <c r="AO205" s="19">
        <v>13.6485</v>
      </c>
      <c r="AP205" s="19">
        <v>13.7365</v>
      </c>
      <c r="AQ205" s="19">
        <v>13.3224</v>
      </c>
      <c r="AR205" s="19">
        <v>13.6619</v>
      </c>
      <c r="AS205" s="19">
        <v>14.0524</v>
      </c>
      <c r="AT205" s="19">
        <v>14.1763</v>
      </c>
      <c r="AU205" s="19">
        <v>14.4606</v>
      </c>
      <c r="AV205" s="19">
        <v>14.1012</v>
      </c>
      <c r="AW205" s="19">
        <v>13.738</v>
      </c>
      <c r="AX205" s="19">
        <v>13.5186</v>
      </c>
      <c r="AY205" s="19">
        <v>13.6146</v>
      </c>
    </row>
    <row r="206" ht="12.75">
      <c r="AC206" s="24"/>
    </row>
    <row r="207" spans="1:51" ht="12.75">
      <c r="A207" s="4"/>
      <c r="B207" s="26">
        <v>43102</v>
      </c>
      <c r="C207" s="26">
        <v>43109</v>
      </c>
      <c r="D207" s="26">
        <v>43116</v>
      </c>
      <c r="E207" s="26">
        <v>43123</v>
      </c>
      <c r="F207" s="26">
        <v>43130</v>
      </c>
      <c r="G207" s="26">
        <v>43137</v>
      </c>
      <c r="H207" s="26">
        <v>43144</v>
      </c>
      <c r="I207" s="26">
        <v>43151</v>
      </c>
      <c r="J207" s="26">
        <v>43158</v>
      </c>
      <c r="K207" s="26">
        <v>43165</v>
      </c>
      <c r="L207" s="26">
        <v>43172</v>
      </c>
      <c r="M207" s="26">
        <v>43179</v>
      </c>
      <c r="N207" s="26">
        <v>43186</v>
      </c>
      <c r="O207" s="26">
        <v>43193</v>
      </c>
      <c r="P207" s="26">
        <v>43200</v>
      </c>
      <c r="Q207" s="26">
        <v>43207</v>
      </c>
      <c r="R207" s="26">
        <v>43214</v>
      </c>
      <c r="S207" s="26">
        <v>43221</v>
      </c>
      <c r="T207" s="26">
        <v>43228</v>
      </c>
      <c r="U207" s="26">
        <v>43235</v>
      </c>
      <c r="V207" s="26">
        <v>43242</v>
      </c>
      <c r="W207" s="26">
        <v>43249</v>
      </c>
      <c r="X207" s="26">
        <v>43256</v>
      </c>
      <c r="Y207" s="26">
        <v>43263</v>
      </c>
      <c r="Z207" s="26">
        <v>43270</v>
      </c>
      <c r="AA207" s="26">
        <v>43277</v>
      </c>
      <c r="AB207" s="26">
        <v>43284</v>
      </c>
      <c r="AC207" s="26">
        <v>43291</v>
      </c>
      <c r="AD207" s="26">
        <v>43298</v>
      </c>
      <c r="AE207" s="26">
        <v>43305</v>
      </c>
      <c r="AF207" s="26">
        <v>43312</v>
      </c>
      <c r="AG207" s="26">
        <v>43319</v>
      </c>
      <c r="AH207" s="26">
        <v>43326</v>
      </c>
      <c r="AI207" s="26">
        <v>43333</v>
      </c>
      <c r="AJ207" s="26">
        <v>43340</v>
      </c>
      <c r="AK207" s="26">
        <v>43347</v>
      </c>
      <c r="AL207" s="26">
        <v>43354</v>
      </c>
      <c r="AM207" s="26">
        <v>43361</v>
      </c>
      <c r="AN207" s="26">
        <v>43368</v>
      </c>
      <c r="AO207" s="26">
        <v>43375</v>
      </c>
      <c r="AP207" s="26">
        <v>43382</v>
      </c>
      <c r="AQ207" s="26">
        <v>43389</v>
      </c>
      <c r="AR207" s="26">
        <v>43396</v>
      </c>
      <c r="AS207" s="26">
        <v>43403</v>
      </c>
      <c r="AT207" s="26">
        <v>43410</v>
      </c>
      <c r="AU207" s="26">
        <v>43417</v>
      </c>
      <c r="AV207" s="26">
        <v>43424</v>
      </c>
      <c r="AW207" s="26">
        <v>43431</v>
      </c>
      <c r="AX207" s="26">
        <v>43438</v>
      </c>
      <c r="AY207" s="26">
        <v>43445</v>
      </c>
    </row>
    <row r="208" spans="1:51" ht="12.75">
      <c r="A208" s="8" t="s">
        <v>1</v>
      </c>
      <c r="B208" s="9">
        <v>163</v>
      </c>
      <c r="C208" s="9">
        <v>164</v>
      </c>
      <c r="D208" s="9">
        <v>163</v>
      </c>
      <c r="E208" s="9">
        <v>162</v>
      </c>
      <c r="F208" s="9">
        <v>166</v>
      </c>
      <c r="G208" s="9">
        <v>167</v>
      </c>
      <c r="H208" s="9">
        <v>169</v>
      </c>
      <c r="I208" s="9">
        <v>169</v>
      </c>
      <c r="J208" s="9">
        <v>179</v>
      </c>
      <c r="K208" s="9">
        <v>187</v>
      </c>
      <c r="L208" s="9">
        <v>190</v>
      </c>
      <c r="M208" s="9">
        <v>183</v>
      </c>
      <c r="N208" s="9">
        <v>181</v>
      </c>
      <c r="O208" s="9">
        <v>187</v>
      </c>
      <c r="P208" s="9">
        <v>194</v>
      </c>
      <c r="Q208" s="9">
        <v>193</v>
      </c>
      <c r="R208" s="9">
        <v>193</v>
      </c>
      <c r="S208" s="9">
        <v>196</v>
      </c>
      <c r="T208" s="9">
        <v>197</v>
      </c>
      <c r="U208" s="9">
        <v>198</v>
      </c>
      <c r="V208" s="9">
        <v>191</v>
      </c>
      <c r="W208" s="9">
        <v>189</v>
      </c>
      <c r="X208" s="9">
        <v>179</v>
      </c>
      <c r="Y208" s="9">
        <v>177</v>
      </c>
      <c r="Z208" s="9">
        <v>167</v>
      </c>
      <c r="AA208" s="9">
        <v>166</v>
      </c>
      <c r="AB208" s="9">
        <v>162</v>
      </c>
      <c r="AC208" s="9">
        <v>158</v>
      </c>
      <c r="AD208" s="9">
        <v>161</v>
      </c>
      <c r="AE208" s="9">
        <v>166</v>
      </c>
      <c r="AF208" s="9">
        <v>173</v>
      </c>
      <c r="AG208" s="9">
        <v>175</v>
      </c>
      <c r="AH208" s="9">
        <v>171</v>
      </c>
      <c r="AI208" s="9">
        <v>170</v>
      </c>
      <c r="AJ208" s="9">
        <v>161</v>
      </c>
      <c r="AK208" s="9">
        <v>166</v>
      </c>
      <c r="AL208" s="9">
        <v>163</v>
      </c>
      <c r="AM208" s="9">
        <v>152</v>
      </c>
      <c r="AN208" s="9">
        <v>161</v>
      </c>
      <c r="AO208" s="9">
        <v>162</v>
      </c>
      <c r="AP208" s="9">
        <v>164</v>
      </c>
      <c r="AQ208" s="9">
        <v>169</v>
      </c>
      <c r="AR208" s="9">
        <v>166</v>
      </c>
      <c r="AS208" s="9">
        <v>163</v>
      </c>
      <c r="AT208" s="9">
        <v>167</v>
      </c>
      <c r="AU208" s="9">
        <v>165</v>
      </c>
      <c r="AV208" s="9">
        <v>163</v>
      </c>
      <c r="AW208" s="9">
        <v>161</v>
      </c>
      <c r="AX208" s="9">
        <v>169</v>
      </c>
      <c r="AY208" s="9">
        <v>172</v>
      </c>
    </row>
    <row r="209" spans="1:51" ht="12.75">
      <c r="A209" s="11" t="s">
        <v>2</v>
      </c>
      <c r="B209" s="12">
        <v>42</v>
      </c>
      <c r="C209" s="12">
        <v>42</v>
      </c>
      <c r="D209" s="12">
        <v>42</v>
      </c>
      <c r="E209" s="12">
        <v>42</v>
      </c>
      <c r="F209" s="12">
        <v>40</v>
      </c>
      <c r="G209" s="12">
        <v>38</v>
      </c>
      <c r="H209" s="12">
        <v>38</v>
      </c>
      <c r="I209" s="12">
        <v>38</v>
      </c>
      <c r="J209" s="12">
        <v>39</v>
      </c>
      <c r="K209" s="12">
        <v>39</v>
      </c>
      <c r="L209" s="12">
        <v>39</v>
      </c>
      <c r="M209" s="12">
        <v>39</v>
      </c>
      <c r="N209" s="12">
        <v>39</v>
      </c>
      <c r="O209" s="12">
        <v>38</v>
      </c>
      <c r="P209" s="12">
        <v>38</v>
      </c>
      <c r="Q209" s="12">
        <v>38</v>
      </c>
      <c r="R209" s="12">
        <v>38</v>
      </c>
      <c r="S209" s="12">
        <v>38</v>
      </c>
      <c r="T209" s="12">
        <v>38</v>
      </c>
      <c r="U209" s="12">
        <v>38</v>
      </c>
      <c r="V209" s="12">
        <v>38</v>
      </c>
      <c r="W209" s="12">
        <v>38</v>
      </c>
      <c r="X209" s="12">
        <v>38</v>
      </c>
      <c r="Y209" s="12">
        <v>38</v>
      </c>
      <c r="Z209" s="12">
        <v>38</v>
      </c>
      <c r="AA209" s="12">
        <v>38</v>
      </c>
      <c r="AB209" s="12">
        <v>38</v>
      </c>
      <c r="AC209" s="12">
        <v>38</v>
      </c>
      <c r="AD209" s="12">
        <v>38</v>
      </c>
      <c r="AE209" s="12">
        <v>38</v>
      </c>
      <c r="AF209" s="12">
        <v>38</v>
      </c>
      <c r="AG209" s="12">
        <v>38</v>
      </c>
      <c r="AH209" s="12">
        <v>38</v>
      </c>
      <c r="AI209" s="12">
        <v>39</v>
      </c>
      <c r="AJ209" s="12">
        <v>39</v>
      </c>
      <c r="AK209" s="12">
        <v>39</v>
      </c>
      <c r="AL209" s="12">
        <v>39</v>
      </c>
      <c r="AM209" s="12">
        <v>39</v>
      </c>
      <c r="AN209" s="12">
        <v>39</v>
      </c>
      <c r="AO209" s="12">
        <v>40</v>
      </c>
      <c r="AP209" s="12">
        <v>40</v>
      </c>
      <c r="AQ209" s="12">
        <v>40</v>
      </c>
      <c r="AR209" s="12">
        <v>40</v>
      </c>
      <c r="AS209" s="12">
        <v>40</v>
      </c>
      <c r="AT209" s="12">
        <v>40</v>
      </c>
      <c r="AU209" s="12">
        <v>40</v>
      </c>
      <c r="AV209" s="12">
        <v>40</v>
      </c>
      <c r="AW209" s="12">
        <v>40</v>
      </c>
      <c r="AX209" s="12">
        <v>40</v>
      </c>
      <c r="AY209" s="12">
        <v>40</v>
      </c>
    </row>
    <row r="210" spans="1:51" ht="12.75">
      <c r="A210" s="13" t="s">
        <v>3</v>
      </c>
      <c r="B210" s="12">
        <v>0.49</v>
      </c>
      <c r="C210" s="12">
        <v>0.49</v>
      </c>
      <c r="D210" s="12">
        <v>0.49</v>
      </c>
      <c r="E210" s="12">
        <v>0.49</v>
      </c>
      <c r="F210" s="12">
        <v>0.5</v>
      </c>
      <c r="G210" s="12">
        <v>0.5</v>
      </c>
      <c r="H210" s="12">
        <v>0.51</v>
      </c>
      <c r="I210" s="12">
        <v>0.51</v>
      </c>
      <c r="J210" s="12">
        <v>0.54</v>
      </c>
      <c r="K210" s="12">
        <v>0.56</v>
      </c>
      <c r="L210" s="12">
        <v>0.57</v>
      </c>
      <c r="M210" s="12">
        <v>0.55</v>
      </c>
      <c r="N210" s="12">
        <v>0.54</v>
      </c>
      <c r="O210" s="12">
        <v>0.56</v>
      </c>
      <c r="P210" s="12">
        <v>0.58</v>
      </c>
      <c r="Q210" s="12">
        <v>0.58</v>
      </c>
      <c r="R210" s="12">
        <v>0.58</v>
      </c>
      <c r="S210" s="12">
        <v>0.59</v>
      </c>
      <c r="T210" s="12">
        <v>0.59</v>
      </c>
      <c r="U210" s="12">
        <v>0.59</v>
      </c>
      <c r="V210" s="12">
        <v>0.57</v>
      </c>
      <c r="W210" s="12">
        <v>0.57</v>
      </c>
      <c r="X210" s="12">
        <v>0.54</v>
      </c>
      <c r="Y210" s="12">
        <v>0.53</v>
      </c>
      <c r="Z210" s="12">
        <v>0.5</v>
      </c>
      <c r="AA210" s="12">
        <v>0.5</v>
      </c>
      <c r="AB210" s="12">
        <v>0.49</v>
      </c>
      <c r="AC210" s="12">
        <v>0.47</v>
      </c>
      <c r="AD210" s="12">
        <v>0.48</v>
      </c>
      <c r="AE210" s="12">
        <v>0.5</v>
      </c>
      <c r="AF210" s="12">
        <v>0.52</v>
      </c>
      <c r="AG210" s="12">
        <v>0.53</v>
      </c>
      <c r="AH210" s="12">
        <v>0.51</v>
      </c>
      <c r="AI210" s="12">
        <v>0.51</v>
      </c>
      <c r="AJ210" s="12">
        <v>0.48</v>
      </c>
      <c r="AK210" s="12">
        <v>0.5</v>
      </c>
      <c r="AL210" s="12">
        <v>0.49</v>
      </c>
      <c r="AM210" s="12">
        <v>0.46</v>
      </c>
      <c r="AN210" s="12">
        <v>0.48</v>
      </c>
      <c r="AO210" s="12">
        <v>0.49</v>
      </c>
      <c r="AP210" s="12">
        <v>0.49</v>
      </c>
      <c r="AQ210" s="12">
        <v>0.51</v>
      </c>
      <c r="AR210" s="12">
        <v>0.5</v>
      </c>
      <c r="AS210" s="12">
        <v>0.49</v>
      </c>
      <c r="AT210" s="12">
        <v>0.5</v>
      </c>
      <c r="AU210" s="12">
        <v>0.5</v>
      </c>
      <c r="AV210" s="12">
        <v>0.49</v>
      </c>
      <c r="AW210" s="12">
        <v>0.48</v>
      </c>
      <c r="AX210" s="12">
        <v>0.51</v>
      </c>
      <c r="AY210" s="12">
        <v>0.52</v>
      </c>
    </row>
    <row r="211" spans="1:51" ht="12.75">
      <c r="A211" s="14" t="s">
        <v>4</v>
      </c>
      <c r="B211" s="12">
        <v>205.49</v>
      </c>
      <c r="C211" s="12">
        <v>206.49</v>
      </c>
      <c r="D211" s="12">
        <v>205.49</v>
      </c>
      <c r="E211" s="12">
        <v>204.49</v>
      </c>
      <c r="F211" s="12">
        <v>206.5</v>
      </c>
      <c r="G211" s="12">
        <v>205.5</v>
      </c>
      <c r="H211" s="12">
        <v>207.51</v>
      </c>
      <c r="I211" s="12">
        <v>207.51</v>
      </c>
      <c r="J211" s="12">
        <v>218.54</v>
      </c>
      <c r="K211" s="12">
        <v>226.56</v>
      </c>
      <c r="L211" s="12">
        <v>229.57</v>
      </c>
      <c r="M211" s="12">
        <v>222.55</v>
      </c>
      <c r="N211" s="12">
        <v>220.54</v>
      </c>
      <c r="O211" s="12">
        <v>225.56</v>
      </c>
      <c r="P211" s="12">
        <v>232.58</v>
      </c>
      <c r="Q211" s="12">
        <v>231.58</v>
      </c>
      <c r="R211" s="12">
        <v>231.58</v>
      </c>
      <c r="S211" s="12">
        <v>234.59</v>
      </c>
      <c r="T211" s="12">
        <v>235.59</v>
      </c>
      <c r="U211" s="12">
        <v>236.59</v>
      </c>
      <c r="V211" s="12">
        <v>229.57</v>
      </c>
      <c r="W211" s="12">
        <v>227.57</v>
      </c>
      <c r="X211" s="12">
        <v>217.54</v>
      </c>
      <c r="Y211" s="12">
        <v>215.53</v>
      </c>
      <c r="Z211" s="12">
        <v>205.5</v>
      </c>
      <c r="AA211" s="12">
        <v>204.5</v>
      </c>
      <c r="AB211" s="12">
        <v>200.49</v>
      </c>
      <c r="AC211" s="12">
        <v>196.47</v>
      </c>
      <c r="AD211" s="12">
        <v>199.48</v>
      </c>
      <c r="AE211" s="12">
        <v>204.5</v>
      </c>
      <c r="AF211" s="12">
        <v>211.52</v>
      </c>
      <c r="AG211" s="12">
        <v>213.53</v>
      </c>
      <c r="AH211" s="12">
        <v>209.51</v>
      </c>
      <c r="AI211" s="12">
        <v>209.51</v>
      </c>
      <c r="AJ211" s="12">
        <v>200.48</v>
      </c>
      <c r="AK211" s="12">
        <v>205.5</v>
      </c>
      <c r="AL211" s="12">
        <v>202.49</v>
      </c>
      <c r="AM211" s="12">
        <v>191.46</v>
      </c>
      <c r="AN211" s="12">
        <v>200.48</v>
      </c>
      <c r="AO211" s="12">
        <v>202.49</v>
      </c>
      <c r="AP211" s="12">
        <v>204.49</v>
      </c>
      <c r="AQ211" s="12">
        <v>209.51</v>
      </c>
      <c r="AR211" s="12">
        <v>206.5</v>
      </c>
      <c r="AS211" s="12">
        <v>203.49</v>
      </c>
      <c r="AT211" s="12">
        <v>207.5</v>
      </c>
      <c r="AU211" s="12">
        <v>205.5</v>
      </c>
      <c r="AV211" s="12">
        <v>203.49</v>
      </c>
      <c r="AW211" s="12">
        <v>201.48</v>
      </c>
      <c r="AX211" s="12">
        <v>209.51</v>
      </c>
      <c r="AY211" s="12">
        <v>212.52</v>
      </c>
    </row>
    <row r="212" spans="1:51" ht="12.75">
      <c r="A212" s="13" t="s">
        <v>5</v>
      </c>
      <c r="B212" s="12">
        <v>2557.47</v>
      </c>
      <c r="C212" s="12">
        <v>2565.23</v>
      </c>
      <c r="D212" s="12">
        <v>2517.91</v>
      </c>
      <c r="E212" s="12">
        <v>2477.31</v>
      </c>
      <c r="F212" s="12">
        <v>2483.6</v>
      </c>
      <c r="G212" s="12">
        <v>2486.28</v>
      </c>
      <c r="H212" s="12">
        <v>2474.66</v>
      </c>
      <c r="I212" s="12">
        <v>2431.19</v>
      </c>
      <c r="J212" s="12">
        <v>2530.04</v>
      </c>
      <c r="K212" s="12">
        <v>2681.25</v>
      </c>
      <c r="L212" s="12">
        <v>2717.42</v>
      </c>
      <c r="M212" s="12">
        <v>2671.53</v>
      </c>
      <c r="N212" s="12">
        <v>2572.09</v>
      </c>
      <c r="O212" s="12">
        <v>2665.08</v>
      </c>
      <c r="P212" s="12">
        <v>2816.1</v>
      </c>
      <c r="Q212" s="12">
        <v>2786.02</v>
      </c>
      <c r="R212" s="12">
        <v>2849.11</v>
      </c>
      <c r="S212" s="12">
        <v>2960.97</v>
      </c>
      <c r="T212" s="12">
        <v>2963.02</v>
      </c>
      <c r="U212" s="12">
        <v>2935.47</v>
      </c>
      <c r="V212" s="12">
        <v>2880.58</v>
      </c>
      <c r="W212" s="12">
        <v>2872.05</v>
      </c>
      <c r="X212" s="12">
        <v>2730</v>
      </c>
      <c r="Y212" s="12">
        <v>2841.14</v>
      </c>
      <c r="Z212" s="12">
        <v>2852.38</v>
      </c>
      <c r="AA212" s="12">
        <v>2767.5</v>
      </c>
      <c r="AB212" s="12">
        <v>2754.93</v>
      </c>
      <c r="AC212" s="12">
        <v>2631.46</v>
      </c>
      <c r="AD212" s="12">
        <v>2644.95</v>
      </c>
      <c r="AE212" s="12">
        <v>2754.98</v>
      </c>
      <c r="AF212" s="12">
        <v>2783.41</v>
      </c>
      <c r="AG212" s="12">
        <v>2847.96</v>
      </c>
      <c r="AH212" s="12">
        <v>2994.32</v>
      </c>
      <c r="AI212" s="12">
        <v>3013.55</v>
      </c>
      <c r="AJ212" s="12">
        <v>2837.69</v>
      </c>
      <c r="AK212" s="12">
        <v>3093.02</v>
      </c>
      <c r="AL212" s="12">
        <v>3047.68</v>
      </c>
      <c r="AM212" s="12">
        <v>2853.52</v>
      </c>
      <c r="AN212" s="12">
        <v>2865.32</v>
      </c>
      <c r="AO212" s="12">
        <v>2899.7</v>
      </c>
      <c r="AP212" s="12">
        <v>3038.72</v>
      </c>
      <c r="AQ212" s="12">
        <v>2995.45</v>
      </c>
      <c r="AR212" s="12">
        <v>2967.86</v>
      </c>
      <c r="AS212" s="12">
        <v>2977.73</v>
      </c>
      <c r="AT212" s="12">
        <v>2949.82</v>
      </c>
      <c r="AU212" s="12">
        <v>2959.88</v>
      </c>
      <c r="AV212" s="12">
        <v>2851.61</v>
      </c>
      <c r="AW212" s="12">
        <v>2793.42</v>
      </c>
      <c r="AX212" s="12">
        <v>2858.37</v>
      </c>
      <c r="AY212" s="12">
        <v>3070.49</v>
      </c>
    </row>
    <row r="213" spans="1:51" ht="12.75">
      <c r="A213" s="13" t="s">
        <v>7</v>
      </c>
      <c r="B213" s="12">
        <v>21.55</v>
      </c>
      <c r="C213" s="12">
        <v>21.61</v>
      </c>
      <c r="D213" s="12">
        <v>21.21</v>
      </c>
      <c r="E213" s="12">
        <v>20.87</v>
      </c>
      <c r="F213" s="12">
        <v>20.92</v>
      </c>
      <c r="G213" s="12">
        <v>20.95</v>
      </c>
      <c r="H213" s="12">
        <v>20.85</v>
      </c>
      <c r="I213" s="12">
        <v>20.48</v>
      </c>
      <c r="J213" s="12">
        <v>21.31</v>
      </c>
      <c r="K213" s="12">
        <v>22.59</v>
      </c>
      <c r="L213" s="12">
        <v>22.89</v>
      </c>
      <c r="M213" s="12">
        <v>22.51</v>
      </c>
      <c r="N213" s="12">
        <v>21.14</v>
      </c>
      <c r="O213" s="12">
        <v>21.9</v>
      </c>
      <c r="P213" s="12">
        <v>23.15</v>
      </c>
      <c r="Q213" s="12">
        <v>22.9</v>
      </c>
      <c r="R213" s="12">
        <v>23.42</v>
      </c>
      <c r="S213" s="12">
        <v>24.34</v>
      </c>
      <c r="T213" s="12">
        <v>24.35</v>
      </c>
      <c r="U213" s="12">
        <v>24.13</v>
      </c>
      <c r="V213" s="12">
        <v>23.68</v>
      </c>
      <c r="W213" s="12">
        <v>23.61</v>
      </c>
      <c r="X213" s="12">
        <v>22.44</v>
      </c>
      <c r="Y213" s="12">
        <v>23.35</v>
      </c>
      <c r="Z213" s="12">
        <v>23.44</v>
      </c>
      <c r="AA213" s="12">
        <v>22.75</v>
      </c>
      <c r="AB213" s="12">
        <v>22.64</v>
      </c>
      <c r="AC213" s="12">
        <v>21.63</v>
      </c>
      <c r="AD213" s="12">
        <v>21.74</v>
      </c>
      <c r="AE213" s="12">
        <v>22.64</v>
      </c>
      <c r="AF213" s="12">
        <v>22.88</v>
      </c>
      <c r="AG213" s="12">
        <v>23.41</v>
      </c>
      <c r="AH213" s="12">
        <v>24.61</v>
      </c>
      <c r="AI213" s="12">
        <v>24.77</v>
      </c>
      <c r="AJ213" s="12">
        <v>23.32</v>
      </c>
      <c r="AK213" s="12">
        <v>25.42</v>
      </c>
      <c r="AL213" s="12">
        <v>25.05</v>
      </c>
      <c r="AM213" s="12">
        <v>23.45</v>
      </c>
      <c r="AN213" s="12">
        <v>23.55</v>
      </c>
      <c r="AO213" s="12">
        <v>23.83</v>
      </c>
      <c r="AP213" s="12">
        <v>24.98</v>
      </c>
      <c r="AQ213" s="12">
        <v>24.62</v>
      </c>
      <c r="AR213" s="12">
        <v>24.39</v>
      </c>
      <c r="AS213" s="12">
        <v>24.47</v>
      </c>
      <c r="AT213" s="12">
        <v>24.25</v>
      </c>
      <c r="AU213" s="12">
        <v>24.33</v>
      </c>
      <c r="AV213" s="12">
        <v>24.02</v>
      </c>
      <c r="AW213" s="12">
        <v>23.53</v>
      </c>
      <c r="AX213" s="12">
        <v>24.08</v>
      </c>
      <c r="AY213" s="12">
        <v>25.87</v>
      </c>
    </row>
    <row r="214" spans="1:51" ht="26.25">
      <c r="A214" s="15" t="s">
        <v>10</v>
      </c>
      <c r="B214" s="12">
        <v>185.45</v>
      </c>
      <c r="C214" s="12">
        <v>185.45</v>
      </c>
      <c r="D214" s="12">
        <v>185.45</v>
      </c>
      <c r="E214" s="12">
        <v>185.45</v>
      </c>
      <c r="F214" s="12">
        <v>185.45</v>
      </c>
      <c r="G214" s="12">
        <v>185.45</v>
      </c>
      <c r="H214" s="12">
        <v>185.45</v>
      </c>
      <c r="I214" s="12">
        <v>185.45</v>
      </c>
      <c r="J214" s="12">
        <v>185.45</v>
      </c>
      <c r="K214" s="12">
        <v>185.45</v>
      </c>
      <c r="L214" s="12">
        <v>185.45</v>
      </c>
      <c r="M214" s="12">
        <v>185.45</v>
      </c>
      <c r="N214" s="12">
        <v>185.45</v>
      </c>
      <c r="O214" s="12">
        <v>185.45</v>
      </c>
      <c r="P214" s="12">
        <v>185.45</v>
      </c>
      <c r="Q214" s="12">
        <v>185.45</v>
      </c>
      <c r="R214" s="12">
        <v>185.45</v>
      </c>
      <c r="S214" s="12">
        <v>185.45</v>
      </c>
      <c r="T214" s="12">
        <v>185.45</v>
      </c>
      <c r="U214" s="12">
        <v>199.28</v>
      </c>
      <c r="V214" s="12">
        <v>199.28</v>
      </c>
      <c r="W214" s="12">
        <v>199.28</v>
      </c>
      <c r="X214" s="12">
        <v>199.28</v>
      </c>
      <c r="Y214" s="12">
        <v>199.28</v>
      </c>
      <c r="Z214" s="12">
        <v>199.28</v>
      </c>
      <c r="AA214" s="12">
        <v>199.28</v>
      </c>
      <c r="AB214" s="12">
        <v>199.28</v>
      </c>
      <c r="AC214" s="12">
        <v>199.28</v>
      </c>
      <c r="AD214" s="12">
        <v>199.28</v>
      </c>
      <c r="AE214" s="12">
        <v>199.28</v>
      </c>
      <c r="AF214" s="12">
        <v>199.28</v>
      </c>
      <c r="AG214" s="12">
        <v>199.28</v>
      </c>
      <c r="AH214" s="12">
        <v>199.28</v>
      </c>
      <c r="AI214" s="12">
        <v>199.28</v>
      </c>
      <c r="AJ214" s="12">
        <v>199.28</v>
      </c>
      <c r="AK214" s="12">
        <v>199.28</v>
      </c>
      <c r="AL214" s="12">
        <v>199.28</v>
      </c>
      <c r="AM214" s="12">
        <v>199.28</v>
      </c>
      <c r="AN214" s="12">
        <v>199.28</v>
      </c>
      <c r="AO214" s="12">
        <v>199.28</v>
      </c>
      <c r="AP214" s="12">
        <v>199.28</v>
      </c>
      <c r="AQ214" s="12">
        <v>199.28</v>
      </c>
      <c r="AR214" s="12">
        <v>199.28</v>
      </c>
      <c r="AS214" s="12">
        <v>199.28</v>
      </c>
      <c r="AT214" s="12">
        <v>199.28</v>
      </c>
      <c r="AU214" s="12">
        <v>199.28</v>
      </c>
      <c r="AV214" s="12">
        <v>199.28</v>
      </c>
      <c r="AW214" s="12">
        <v>199.28</v>
      </c>
      <c r="AX214" s="12">
        <v>199.28</v>
      </c>
      <c r="AY214" s="12">
        <v>199.28</v>
      </c>
    </row>
    <row r="215" spans="1:51" ht="12.75">
      <c r="A215" s="14" t="s">
        <v>8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</row>
    <row r="216" spans="1:51" ht="12.75">
      <c r="A216" s="16" t="s">
        <v>11</v>
      </c>
      <c r="B216" s="17">
        <v>2764.47</v>
      </c>
      <c r="C216" s="17">
        <v>2772.29</v>
      </c>
      <c r="D216" s="17">
        <v>2724.57</v>
      </c>
      <c r="E216" s="17">
        <v>2683.63</v>
      </c>
      <c r="F216" s="17">
        <v>2689.97</v>
      </c>
      <c r="G216" s="17">
        <v>2692.68</v>
      </c>
      <c r="H216" s="17">
        <v>2680.96</v>
      </c>
      <c r="I216" s="17">
        <v>2637.12</v>
      </c>
      <c r="J216" s="17">
        <v>2736.8</v>
      </c>
      <c r="K216" s="17">
        <v>2889.29</v>
      </c>
      <c r="L216" s="17">
        <v>2925.76</v>
      </c>
      <c r="M216" s="17">
        <v>2879.49</v>
      </c>
      <c r="N216" s="17">
        <v>2778.68</v>
      </c>
      <c r="O216" s="17">
        <v>2872.43</v>
      </c>
      <c r="P216" s="17">
        <v>3024.7</v>
      </c>
      <c r="Q216" s="17">
        <v>2994.37</v>
      </c>
      <c r="R216" s="17">
        <v>3057.98</v>
      </c>
      <c r="S216" s="17">
        <v>3170.76</v>
      </c>
      <c r="T216" s="17">
        <v>3172.82</v>
      </c>
      <c r="U216" s="17">
        <v>3158.88</v>
      </c>
      <c r="V216" s="17">
        <v>3103.54</v>
      </c>
      <c r="W216" s="17">
        <v>3094.94</v>
      </c>
      <c r="X216" s="17">
        <v>2951.72</v>
      </c>
      <c r="Y216" s="17">
        <v>2063.77</v>
      </c>
      <c r="Z216" s="17">
        <v>3075.1</v>
      </c>
      <c r="AA216" s="17">
        <v>2989.53</v>
      </c>
      <c r="AB216" s="17">
        <v>2976.85</v>
      </c>
      <c r="AC216" s="17">
        <v>2852.37</v>
      </c>
      <c r="AD216" s="17">
        <v>2865.97</v>
      </c>
      <c r="AE216" s="17">
        <v>2976.9</v>
      </c>
      <c r="AF216" s="17">
        <v>3005.57</v>
      </c>
      <c r="AG216" s="17">
        <v>3070.65</v>
      </c>
      <c r="AH216" s="17">
        <v>3218.21</v>
      </c>
      <c r="AI216" s="17">
        <v>3237.6</v>
      </c>
      <c r="AJ216" s="17">
        <v>3060.29</v>
      </c>
      <c r="AK216" s="17">
        <v>3317.72</v>
      </c>
      <c r="AL216" s="17">
        <v>3272.01</v>
      </c>
      <c r="AM216" s="17">
        <v>3076.25</v>
      </c>
      <c r="AN216" s="17">
        <v>3088.15</v>
      </c>
      <c r="AO216" s="17">
        <v>3122.81</v>
      </c>
      <c r="AP216" s="17">
        <v>3262.98</v>
      </c>
      <c r="AQ216" s="17">
        <v>3219.35</v>
      </c>
      <c r="AR216" s="17">
        <v>3191.53</v>
      </c>
      <c r="AS216" s="17">
        <v>3201.48</v>
      </c>
      <c r="AT216" s="17">
        <v>3173.35</v>
      </c>
      <c r="AU216" s="17">
        <v>3183.49</v>
      </c>
      <c r="AV216" s="17">
        <v>3074.91</v>
      </c>
      <c r="AW216" s="17">
        <v>3016.23</v>
      </c>
      <c r="AX216" s="17">
        <v>3081.73</v>
      </c>
      <c r="AY216" s="17">
        <v>3295.64</v>
      </c>
    </row>
    <row r="217" spans="1:51" ht="12.75">
      <c r="A217" s="18" t="s">
        <v>6</v>
      </c>
      <c r="B217" s="19">
        <v>12.4457</v>
      </c>
      <c r="C217" s="19">
        <v>12.423</v>
      </c>
      <c r="D217" s="19">
        <v>12.2532</v>
      </c>
      <c r="E217" s="19">
        <v>12.1146</v>
      </c>
      <c r="F217" s="19">
        <v>12.0271</v>
      </c>
      <c r="G217" s="19">
        <v>12.0987</v>
      </c>
      <c r="H217" s="19">
        <v>11.9255</v>
      </c>
      <c r="I217" s="19">
        <v>11.716</v>
      </c>
      <c r="J217" s="19">
        <v>11.577</v>
      </c>
      <c r="K217" s="19">
        <v>11.8346</v>
      </c>
      <c r="L217" s="19">
        <v>11.837</v>
      </c>
      <c r="M217" s="19">
        <v>12.0042</v>
      </c>
      <c r="N217" s="19">
        <v>11.6627</v>
      </c>
      <c r="O217" s="19">
        <v>11.8154</v>
      </c>
      <c r="P217" s="19">
        <v>12.1081</v>
      </c>
      <c r="Q217" s="19">
        <v>12.0305</v>
      </c>
      <c r="R217" s="19">
        <v>12.3029</v>
      </c>
      <c r="S217" s="19">
        <v>12.6219</v>
      </c>
      <c r="T217" s="19">
        <v>12.577</v>
      </c>
      <c r="U217" s="19">
        <v>12.4074</v>
      </c>
      <c r="V217" s="19">
        <v>12.5477</v>
      </c>
      <c r="W217" s="19">
        <v>12.6205</v>
      </c>
      <c r="X217" s="19">
        <v>12.5494</v>
      </c>
      <c r="Y217" s="19">
        <v>13.1821</v>
      </c>
      <c r="Z217" s="19">
        <v>13.8802</v>
      </c>
      <c r="AA217" s="19">
        <v>13.533</v>
      </c>
      <c r="AB217" s="19">
        <v>13.741</v>
      </c>
      <c r="AC217" s="19">
        <v>13.3937</v>
      </c>
      <c r="AD217" s="19">
        <v>13.9592</v>
      </c>
      <c r="AE217" s="19">
        <v>13.4718</v>
      </c>
      <c r="AF217" s="19">
        <v>13.1591</v>
      </c>
      <c r="AG217" s="19">
        <v>13.3375</v>
      </c>
      <c r="AH217" s="19">
        <v>14.292</v>
      </c>
      <c r="AI217" s="19">
        <v>14.3838</v>
      </c>
      <c r="AJ217" s="19">
        <v>14.1545</v>
      </c>
      <c r="AK217" s="19">
        <v>15.0512</v>
      </c>
      <c r="AL217" s="19">
        <v>15.051</v>
      </c>
      <c r="AM217" s="19">
        <v>14.904</v>
      </c>
      <c r="AN217" s="19">
        <v>14.2923</v>
      </c>
      <c r="AO217" s="19">
        <v>14.3202</v>
      </c>
      <c r="AP217" s="19">
        <v>14.86</v>
      </c>
      <c r="AQ217" s="19">
        <v>14.2974</v>
      </c>
      <c r="AR217" s="19">
        <v>14.3722</v>
      </c>
      <c r="AS217" s="19">
        <v>14.6333</v>
      </c>
      <c r="AT217" s="19">
        <v>14.216</v>
      </c>
      <c r="AU217" s="19">
        <v>14.4033</v>
      </c>
      <c r="AV217" s="19">
        <v>14.0135</v>
      </c>
      <c r="AW217" s="19">
        <v>13.8645</v>
      </c>
      <c r="AX217" s="19">
        <v>13.6431</v>
      </c>
      <c r="AY217" s="19">
        <v>14.448</v>
      </c>
    </row>
    <row r="219" spans="1:50" ht="12.75">
      <c r="A219" s="4"/>
      <c r="B219" s="26">
        <v>43473</v>
      </c>
      <c r="C219" s="26">
        <v>43480</v>
      </c>
      <c r="D219" s="26">
        <v>43487</v>
      </c>
      <c r="E219" s="26">
        <v>43494</v>
      </c>
      <c r="F219" s="26">
        <v>43501</v>
      </c>
      <c r="G219" s="26">
        <v>43508</v>
      </c>
      <c r="H219" s="26">
        <v>43515</v>
      </c>
      <c r="I219" s="26">
        <v>43522</v>
      </c>
      <c r="J219" s="26">
        <v>43529</v>
      </c>
      <c r="K219" s="26">
        <v>43536</v>
      </c>
      <c r="L219" s="26">
        <v>43543</v>
      </c>
      <c r="M219" s="26">
        <v>43550</v>
      </c>
      <c r="N219" s="26">
        <v>43557</v>
      </c>
      <c r="O219" s="26">
        <v>43564</v>
      </c>
      <c r="P219" s="26">
        <v>43571</v>
      </c>
      <c r="Q219" s="26">
        <v>43578</v>
      </c>
      <c r="R219" s="26">
        <v>43585</v>
      </c>
      <c r="S219" s="26">
        <v>43592</v>
      </c>
      <c r="T219" s="26">
        <v>43599</v>
      </c>
      <c r="U219" s="26">
        <v>43606</v>
      </c>
      <c r="V219" s="26">
        <v>43613</v>
      </c>
      <c r="W219" s="26">
        <v>43620</v>
      </c>
      <c r="X219" s="26">
        <v>43627</v>
      </c>
      <c r="Y219" s="26">
        <v>43634</v>
      </c>
      <c r="Z219" s="26">
        <v>43641</v>
      </c>
      <c r="AA219" s="26">
        <v>43648</v>
      </c>
      <c r="AB219" s="26">
        <v>43657</v>
      </c>
      <c r="AC219" s="26">
        <v>43662</v>
      </c>
      <c r="AD219" s="26">
        <v>43669</v>
      </c>
      <c r="AE219" s="26">
        <v>43676</v>
      </c>
      <c r="AF219" s="26">
        <v>43683</v>
      </c>
      <c r="AG219" s="26">
        <v>43690</v>
      </c>
      <c r="AH219" s="26">
        <v>43697</v>
      </c>
      <c r="AI219" s="26">
        <v>43704</v>
      </c>
      <c r="AJ219" s="26">
        <v>43711</v>
      </c>
      <c r="AK219" s="26">
        <v>43718</v>
      </c>
      <c r="AL219" s="26">
        <v>43725</v>
      </c>
      <c r="AM219" s="26">
        <v>43732</v>
      </c>
      <c r="AN219" s="26">
        <v>43739</v>
      </c>
      <c r="AO219" s="26">
        <v>43746</v>
      </c>
      <c r="AP219" s="26">
        <v>43753</v>
      </c>
      <c r="AQ219" s="26">
        <v>43760</v>
      </c>
      <c r="AR219" s="26">
        <v>43767</v>
      </c>
      <c r="AS219" s="26">
        <v>43774</v>
      </c>
      <c r="AT219" s="26">
        <v>43781</v>
      </c>
      <c r="AU219" s="26">
        <v>43788</v>
      </c>
      <c r="AV219" s="26">
        <v>43795</v>
      </c>
      <c r="AW219" s="26">
        <v>43802</v>
      </c>
      <c r="AX219" s="26">
        <v>43809</v>
      </c>
    </row>
    <row r="220" spans="1:50" ht="12.75">
      <c r="A220" s="8" t="s">
        <v>1</v>
      </c>
      <c r="B220" s="9">
        <v>170</v>
      </c>
      <c r="C220" s="9">
        <v>167</v>
      </c>
      <c r="D220" s="9">
        <v>172</v>
      </c>
      <c r="E220" s="9">
        <v>173</v>
      </c>
      <c r="F220" s="9">
        <v>175</v>
      </c>
      <c r="G220" s="9">
        <v>176</v>
      </c>
      <c r="H220" s="9">
        <v>174</v>
      </c>
      <c r="I220" s="9">
        <v>177</v>
      </c>
      <c r="J220" s="9">
        <v>175</v>
      </c>
      <c r="K220" s="9">
        <v>170</v>
      </c>
      <c r="L220" s="9">
        <v>172</v>
      </c>
      <c r="M220" s="9">
        <v>177</v>
      </c>
      <c r="N220" s="9">
        <v>169</v>
      </c>
      <c r="O220" s="9">
        <v>168</v>
      </c>
      <c r="P220" s="9">
        <v>165</v>
      </c>
      <c r="Q220" s="9">
        <v>162</v>
      </c>
      <c r="R220" s="9">
        <v>164</v>
      </c>
      <c r="S220" s="9">
        <v>167</v>
      </c>
      <c r="T220" s="9">
        <v>171</v>
      </c>
      <c r="U220" s="9">
        <v>181</v>
      </c>
      <c r="V220" s="9">
        <v>191</v>
      </c>
      <c r="W220" s="9">
        <v>195</v>
      </c>
      <c r="X220" s="9">
        <v>196</v>
      </c>
      <c r="Y220" s="9">
        <v>205</v>
      </c>
      <c r="Z220" s="9">
        <v>206</v>
      </c>
      <c r="AA220" s="9">
        <v>192</v>
      </c>
      <c r="AB220" s="9">
        <v>199</v>
      </c>
      <c r="AC220" s="9">
        <v>200</v>
      </c>
      <c r="AD220" s="9">
        <v>198</v>
      </c>
      <c r="AE220" s="9">
        <v>191</v>
      </c>
      <c r="AF220" s="9">
        <v>185</v>
      </c>
      <c r="AG220" s="9">
        <v>166</v>
      </c>
      <c r="AH220" s="9">
        <v>163</v>
      </c>
      <c r="AI220" s="9">
        <v>161</v>
      </c>
      <c r="AJ220" s="9">
        <v>155</v>
      </c>
      <c r="AK220" s="9">
        <v>159</v>
      </c>
      <c r="AL220" s="9">
        <v>161</v>
      </c>
      <c r="AM220" s="9">
        <v>165</v>
      </c>
      <c r="AN220" s="9">
        <v>170</v>
      </c>
      <c r="AO220" s="9">
        <v>171</v>
      </c>
      <c r="AP220" s="9">
        <v>173</v>
      </c>
      <c r="AQ220" s="9">
        <v>174</v>
      </c>
      <c r="AR220" s="9">
        <v>175</v>
      </c>
      <c r="AS220" s="9">
        <v>174</v>
      </c>
      <c r="AT220" s="9">
        <v>174</v>
      </c>
      <c r="AU220" s="9">
        <v>171</v>
      </c>
      <c r="AV220" s="9">
        <v>171</v>
      </c>
      <c r="AW220" s="9">
        <v>172</v>
      </c>
      <c r="AX220" s="9">
        <v>170</v>
      </c>
    </row>
    <row r="221" spans="1:50" ht="12.75">
      <c r="A221" s="11" t="s">
        <v>2</v>
      </c>
      <c r="B221" s="12">
        <v>38</v>
      </c>
      <c r="C221" s="12">
        <v>36</v>
      </c>
      <c r="D221" s="12">
        <v>32</v>
      </c>
      <c r="E221" s="12">
        <v>30</v>
      </c>
      <c r="F221" s="12">
        <v>29</v>
      </c>
      <c r="G221" s="12">
        <v>29</v>
      </c>
      <c r="H221" s="12">
        <v>30</v>
      </c>
      <c r="I221" s="12">
        <v>31</v>
      </c>
      <c r="J221" s="12">
        <v>32</v>
      </c>
      <c r="K221" s="12">
        <v>32</v>
      </c>
      <c r="L221" s="12">
        <v>32</v>
      </c>
      <c r="M221" s="12">
        <v>32</v>
      </c>
      <c r="N221" s="12">
        <v>32</v>
      </c>
      <c r="O221" s="12">
        <v>32</v>
      </c>
      <c r="P221" s="12">
        <v>32</v>
      </c>
      <c r="Q221" s="12">
        <v>33</v>
      </c>
      <c r="R221" s="12">
        <v>32</v>
      </c>
      <c r="S221" s="12">
        <v>32</v>
      </c>
      <c r="T221" s="12">
        <v>32</v>
      </c>
      <c r="U221" s="12">
        <v>32</v>
      </c>
      <c r="V221" s="12">
        <v>31</v>
      </c>
      <c r="W221" s="12">
        <v>29</v>
      </c>
      <c r="X221" s="12">
        <v>28</v>
      </c>
      <c r="Y221" s="12">
        <v>29</v>
      </c>
      <c r="Z221" s="12">
        <v>32</v>
      </c>
      <c r="AA221" s="12">
        <v>33</v>
      </c>
      <c r="AB221" s="12">
        <v>34</v>
      </c>
      <c r="AC221" s="12">
        <v>35</v>
      </c>
      <c r="AD221" s="12">
        <v>34</v>
      </c>
      <c r="AE221" s="12">
        <v>33</v>
      </c>
      <c r="AF221" s="12">
        <v>33</v>
      </c>
      <c r="AG221" s="12">
        <v>31</v>
      </c>
      <c r="AH221" s="12">
        <v>31</v>
      </c>
      <c r="AI221" s="12">
        <v>33</v>
      </c>
      <c r="AJ221" s="12">
        <v>33</v>
      </c>
      <c r="AK221" s="12">
        <v>35</v>
      </c>
      <c r="AL221" s="12">
        <v>36</v>
      </c>
      <c r="AM221" s="12">
        <v>37</v>
      </c>
      <c r="AN221" s="12">
        <v>36</v>
      </c>
      <c r="AO221" s="12">
        <v>34</v>
      </c>
      <c r="AP221" s="12">
        <v>34</v>
      </c>
      <c r="AQ221" s="12">
        <v>32</v>
      </c>
      <c r="AR221" s="12">
        <v>31</v>
      </c>
      <c r="AS221" s="12">
        <v>30</v>
      </c>
      <c r="AT221" s="12">
        <v>28</v>
      </c>
      <c r="AU221" s="12">
        <v>28</v>
      </c>
      <c r="AV221" s="12">
        <v>28</v>
      </c>
      <c r="AW221" s="12">
        <v>27</v>
      </c>
      <c r="AX221" s="12">
        <v>28</v>
      </c>
    </row>
    <row r="222" spans="1:50" ht="12.75">
      <c r="A222" s="13" t="s">
        <v>3</v>
      </c>
      <c r="B222" s="12">
        <v>0.51</v>
      </c>
      <c r="C222" s="12">
        <v>0.5</v>
      </c>
      <c r="D222" s="12">
        <v>0.52</v>
      </c>
      <c r="E222" s="12">
        <v>0.52</v>
      </c>
      <c r="F222" s="12">
        <v>0.53</v>
      </c>
      <c r="G222" s="12">
        <v>0.53</v>
      </c>
      <c r="H222" s="12">
        <v>0.52</v>
      </c>
      <c r="I222" s="12">
        <v>0.53</v>
      </c>
      <c r="J222" s="12">
        <v>0.53</v>
      </c>
      <c r="K222" s="12">
        <v>0.51</v>
      </c>
      <c r="L222" s="12">
        <v>0.52</v>
      </c>
      <c r="M222" s="12">
        <v>0.53</v>
      </c>
      <c r="N222" s="12">
        <v>0.51</v>
      </c>
      <c r="O222" s="12">
        <v>0.5</v>
      </c>
      <c r="P222" s="12">
        <v>0.5</v>
      </c>
      <c r="Q222" s="12">
        <v>0.49</v>
      </c>
      <c r="R222" s="12">
        <v>0.49</v>
      </c>
      <c r="S222" s="12">
        <v>0.5</v>
      </c>
      <c r="T222" s="12">
        <v>0.51</v>
      </c>
      <c r="U222" s="12">
        <v>0.54</v>
      </c>
      <c r="V222" s="12">
        <v>0.57</v>
      </c>
      <c r="W222" s="12">
        <v>0.59</v>
      </c>
      <c r="X222" s="12">
        <v>0.59</v>
      </c>
      <c r="Y222" s="12">
        <v>0.62</v>
      </c>
      <c r="Z222" s="12">
        <v>0.62</v>
      </c>
      <c r="AA222" s="12">
        <v>0.58</v>
      </c>
      <c r="AB222" s="12">
        <v>0.6</v>
      </c>
      <c r="AC222" s="12">
        <v>0.6</v>
      </c>
      <c r="AD222" s="12">
        <v>0.59</v>
      </c>
      <c r="AE222" s="12">
        <v>0.57</v>
      </c>
      <c r="AF222" s="12">
        <v>0.56</v>
      </c>
      <c r="AG222" s="12">
        <v>0.5</v>
      </c>
      <c r="AH222" s="12">
        <v>0.49</v>
      </c>
      <c r="AI222" s="12">
        <v>0.48</v>
      </c>
      <c r="AJ222" s="12">
        <v>0.47</v>
      </c>
      <c r="AK222" s="12">
        <v>0.48</v>
      </c>
      <c r="AL222" s="12">
        <v>0.48</v>
      </c>
      <c r="AM222" s="12">
        <v>0.5</v>
      </c>
      <c r="AN222" s="12">
        <v>0.51</v>
      </c>
      <c r="AO222" s="12">
        <v>0.51</v>
      </c>
      <c r="AP222" s="12">
        <v>0.52</v>
      </c>
      <c r="AQ222" s="12">
        <v>0.52</v>
      </c>
      <c r="AR222" s="12">
        <v>0.53</v>
      </c>
      <c r="AS222" s="12">
        <v>0.52</v>
      </c>
      <c r="AT222" s="12">
        <v>0.52</v>
      </c>
      <c r="AU222" s="12">
        <v>0.51</v>
      </c>
      <c r="AV222" s="12">
        <v>0.51</v>
      </c>
      <c r="AW222" s="12">
        <v>0.52</v>
      </c>
      <c r="AX222" s="12">
        <v>0.51</v>
      </c>
    </row>
    <row r="223" spans="1:50" ht="12.75">
      <c r="A223" s="14" t="s">
        <v>4</v>
      </c>
      <c r="B223" s="12">
        <v>208.51</v>
      </c>
      <c r="C223" s="12">
        <v>203.5</v>
      </c>
      <c r="D223" s="12">
        <v>204.52</v>
      </c>
      <c r="E223" s="12">
        <v>203.52</v>
      </c>
      <c r="F223" s="12">
        <v>204.53</v>
      </c>
      <c r="G223" s="12">
        <v>205.53</v>
      </c>
      <c r="H223" s="12">
        <v>204.52</v>
      </c>
      <c r="I223" s="12">
        <v>208.53</v>
      </c>
      <c r="J223" s="12">
        <v>207.53</v>
      </c>
      <c r="K223" s="12">
        <v>202.51</v>
      </c>
      <c r="L223" s="12">
        <v>204.52</v>
      </c>
      <c r="M223" s="12">
        <v>209.53</v>
      </c>
      <c r="N223" s="12">
        <v>201.51</v>
      </c>
      <c r="O223" s="12">
        <v>200.5</v>
      </c>
      <c r="P223" s="12">
        <v>197.5</v>
      </c>
      <c r="Q223" s="12">
        <v>195.49</v>
      </c>
      <c r="R223" s="12">
        <v>196.49</v>
      </c>
      <c r="S223" s="12">
        <v>199.5</v>
      </c>
      <c r="T223" s="12">
        <v>203.51</v>
      </c>
      <c r="U223" s="12">
        <v>213.54</v>
      </c>
      <c r="V223" s="12">
        <v>222.57</v>
      </c>
      <c r="W223" s="12">
        <v>224.59</v>
      </c>
      <c r="X223" s="12">
        <v>224.59</v>
      </c>
      <c r="Y223" s="12">
        <v>234.62</v>
      </c>
      <c r="Z223" s="12">
        <v>238.62</v>
      </c>
      <c r="AA223" s="12">
        <v>225.58</v>
      </c>
      <c r="AB223" s="12">
        <v>233.6</v>
      </c>
      <c r="AC223" s="12">
        <v>235.6</v>
      </c>
      <c r="AD223" s="12">
        <v>232.59</v>
      </c>
      <c r="AE223" s="12">
        <v>224.57</v>
      </c>
      <c r="AF223" s="12">
        <v>218.56</v>
      </c>
      <c r="AG223" s="12">
        <v>197.5</v>
      </c>
      <c r="AH223" s="12">
        <v>194.49</v>
      </c>
      <c r="AI223" s="12">
        <v>194.48</v>
      </c>
      <c r="AJ223" s="12">
        <v>188.47</v>
      </c>
      <c r="AK223" s="12">
        <v>194.48</v>
      </c>
      <c r="AL223" s="12">
        <v>197.48</v>
      </c>
      <c r="AM223" s="12">
        <v>202.5</v>
      </c>
      <c r="AN223" s="12">
        <v>206.51</v>
      </c>
      <c r="AO223" s="12">
        <v>205.51</v>
      </c>
      <c r="AP223" s="12">
        <v>207.52</v>
      </c>
      <c r="AQ223" s="12">
        <v>206.52</v>
      </c>
      <c r="AR223" s="12">
        <v>206.53</v>
      </c>
      <c r="AS223" s="12">
        <v>204.52</v>
      </c>
      <c r="AT223" s="12">
        <v>202.52</v>
      </c>
      <c r="AU223" s="12">
        <v>199.51</v>
      </c>
      <c r="AV223" s="12">
        <v>199.51</v>
      </c>
      <c r="AW223" s="12">
        <v>199.52</v>
      </c>
      <c r="AX223" s="12">
        <v>198.51</v>
      </c>
    </row>
    <row r="224" spans="1:50" ht="12.75">
      <c r="A224" s="13" t="s">
        <v>5</v>
      </c>
      <c r="B224" s="12">
        <v>2912.86</v>
      </c>
      <c r="C224" s="12">
        <v>2812.78</v>
      </c>
      <c r="D224" s="12">
        <v>2846.43</v>
      </c>
      <c r="E224" s="12">
        <v>2789.61</v>
      </c>
      <c r="F224" s="12">
        <v>2742.77</v>
      </c>
      <c r="G224" s="12">
        <v>2830.58</v>
      </c>
      <c r="H224" s="12">
        <v>2898.03</v>
      </c>
      <c r="I224" s="12">
        <v>2889.91</v>
      </c>
      <c r="J224" s="12">
        <v>2944.89</v>
      </c>
      <c r="K224" s="12">
        <v>2888.78</v>
      </c>
      <c r="L224" s="12">
        <v>2948.93</v>
      </c>
      <c r="M224" s="12">
        <v>3013.84</v>
      </c>
      <c r="N224" s="12">
        <v>2863.7</v>
      </c>
      <c r="O224" s="12">
        <v>2819.23</v>
      </c>
      <c r="P224" s="12">
        <v>2773.59</v>
      </c>
      <c r="Q224" s="12">
        <v>2779.18</v>
      </c>
      <c r="R224" s="12">
        <v>2793.4</v>
      </c>
      <c r="S224" s="12">
        <v>2885.29</v>
      </c>
      <c r="T224" s="12">
        <v>2900.83</v>
      </c>
      <c r="U224" s="12">
        <v>3088.96</v>
      </c>
      <c r="V224" s="12">
        <v>3243.87</v>
      </c>
      <c r="W224" s="12">
        <v>3239.82</v>
      </c>
      <c r="X224" s="12">
        <v>3312.12</v>
      </c>
      <c r="Y224" s="12">
        <v>3444.86</v>
      </c>
      <c r="Z224" s="12">
        <v>3412.62</v>
      </c>
      <c r="AA224" s="12">
        <v>3204.79</v>
      </c>
      <c r="AB224" s="12">
        <v>3318.52</v>
      </c>
      <c r="AC224" s="12">
        <v>3271.28</v>
      </c>
      <c r="AD224" s="12">
        <v>3231.44</v>
      </c>
      <c r="AE224" s="12">
        <v>3215.35</v>
      </c>
      <c r="AF224" s="12">
        <v>3232.2</v>
      </c>
      <c r="AG224" s="12">
        <v>3032.1</v>
      </c>
      <c r="AH224" s="12">
        <v>2994.15</v>
      </c>
      <c r="AI224" s="12">
        <v>2979.63</v>
      </c>
      <c r="AJ224" s="12">
        <v>2869.57</v>
      </c>
      <c r="AK224" s="12">
        <v>2863.7</v>
      </c>
      <c r="AL224" s="12">
        <v>2913.54</v>
      </c>
      <c r="AM224" s="12">
        <v>3022.49</v>
      </c>
      <c r="AN224" s="12">
        <v>3142.81</v>
      </c>
      <c r="AO224" s="12">
        <v>3115.1</v>
      </c>
      <c r="AP224" s="12">
        <v>3113.57</v>
      </c>
      <c r="AQ224" s="12">
        <v>3044.02</v>
      </c>
      <c r="AR224" s="12">
        <v>3005.2</v>
      </c>
      <c r="AS224" s="12">
        <v>3014.44</v>
      </c>
      <c r="AT224" s="12">
        <v>3013.38</v>
      </c>
      <c r="AU224" s="12">
        <v>2943.55</v>
      </c>
      <c r="AV224" s="12">
        <v>2956.22</v>
      </c>
      <c r="AW224" s="12">
        <v>2906.83</v>
      </c>
      <c r="AX224" s="12">
        <v>2910.63</v>
      </c>
    </row>
    <row r="225" spans="1:50" ht="12.75">
      <c r="A225" s="13" t="s">
        <v>7</v>
      </c>
      <c r="B225" s="12">
        <v>24.54</v>
      </c>
      <c r="C225" s="12">
        <v>23.7</v>
      </c>
      <c r="D225" s="12">
        <v>23.98</v>
      </c>
      <c r="E225" s="12">
        <v>23.5</v>
      </c>
      <c r="F225" s="12">
        <v>23.11</v>
      </c>
      <c r="G225" s="12">
        <v>23.85</v>
      </c>
      <c r="H225" s="12">
        <v>24.41</v>
      </c>
      <c r="I225" s="12">
        <v>24.35</v>
      </c>
      <c r="J225" s="12">
        <v>24.81</v>
      </c>
      <c r="K225" s="12">
        <v>24.34</v>
      </c>
      <c r="L225" s="12">
        <v>24.84</v>
      </c>
      <c r="M225" s="12">
        <v>25.39</v>
      </c>
      <c r="N225" s="12">
        <v>24.13</v>
      </c>
      <c r="O225" s="12">
        <v>23.75</v>
      </c>
      <c r="P225" s="12">
        <v>23.37</v>
      </c>
      <c r="Q225" s="12">
        <v>23.41</v>
      </c>
      <c r="R225" s="12">
        <v>23.53</v>
      </c>
      <c r="S225" s="12">
        <v>24.31</v>
      </c>
      <c r="T225" s="12">
        <v>24.44</v>
      </c>
      <c r="U225" s="12">
        <v>26.02</v>
      </c>
      <c r="V225" s="12">
        <v>27.33</v>
      </c>
      <c r="W225" s="12">
        <v>27.29</v>
      </c>
      <c r="X225" s="12">
        <v>27.9</v>
      </c>
      <c r="Y225" s="12">
        <v>29.02</v>
      </c>
      <c r="Z225" s="12">
        <v>28.75</v>
      </c>
      <c r="AA225" s="12">
        <v>27</v>
      </c>
      <c r="AB225" s="12">
        <v>27.96</v>
      </c>
      <c r="AC225" s="12">
        <v>27.56</v>
      </c>
      <c r="AD225" s="12">
        <v>26.56</v>
      </c>
      <c r="AE225" s="12">
        <v>26.21</v>
      </c>
      <c r="AF225" s="12">
        <v>26.57</v>
      </c>
      <c r="AG225" s="12">
        <v>24.92</v>
      </c>
      <c r="AH225" s="12">
        <v>24.61</v>
      </c>
      <c r="AI225" s="12">
        <v>24.49</v>
      </c>
      <c r="AJ225" s="12">
        <v>23.59</v>
      </c>
      <c r="AK225" s="12">
        <v>23.54</v>
      </c>
      <c r="AL225" s="12">
        <v>23.95</v>
      </c>
      <c r="AM225" s="12">
        <v>24.84</v>
      </c>
      <c r="AN225" s="12">
        <v>25.83</v>
      </c>
      <c r="AO225" s="12">
        <v>25.6</v>
      </c>
      <c r="AP225" s="12">
        <v>25.59</v>
      </c>
      <c r="AQ225" s="12">
        <v>25.02</v>
      </c>
      <c r="AR225" s="12">
        <v>24.7</v>
      </c>
      <c r="AS225" s="12">
        <v>24.78</v>
      </c>
      <c r="AT225" s="12">
        <v>24.77</v>
      </c>
      <c r="AU225" s="12">
        <v>24.19</v>
      </c>
      <c r="AV225" s="12">
        <v>24.3</v>
      </c>
      <c r="AW225" s="12">
        <v>23.89</v>
      </c>
      <c r="AX225" s="12">
        <v>23.92</v>
      </c>
    </row>
    <row r="226" spans="1:50" ht="26.25">
      <c r="A226" s="15" t="s">
        <v>10</v>
      </c>
      <c r="B226" s="12">
        <v>199.28</v>
      </c>
      <c r="C226" s="12">
        <v>199.28</v>
      </c>
      <c r="D226" s="12">
        <v>199.28</v>
      </c>
      <c r="E226" s="12">
        <v>199.28</v>
      </c>
      <c r="F226" s="12">
        <v>199.28</v>
      </c>
      <c r="G226" s="12">
        <v>199.28</v>
      </c>
      <c r="H226" s="12">
        <v>199.28</v>
      </c>
      <c r="I226" s="12">
        <v>199.28</v>
      </c>
      <c r="J226" s="12">
        <v>199.28</v>
      </c>
      <c r="K226" s="12">
        <v>199.28</v>
      </c>
      <c r="L226" s="12">
        <v>199.28</v>
      </c>
      <c r="M226" s="12">
        <v>199.28</v>
      </c>
      <c r="N226" s="12">
        <v>199.28</v>
      </c>
      <c r="O226" s="12">
        <v>199.28</v>
      </c>
      <c r="P226" s="12">
        <v>199.28</v>
      </c>
      <c r="Q226" s="12">
        <v>199.28</v>
      </c>
      <c r="R226" s="12">
        <v>199.28</v>
      </c>
      <c r="S226" s="12">
        <v>199.28</v>
      </c>
      <c r="T226" s="12">
        <v>199.28</v>
      </c>
      <c r="U226" s="12">
        <v>199.28</v>
      </c>
      <c r="V226" s="12">
        <v>199.28</v>
      </c>
      <c r="W226" s="12">
        <v>199.28</v>
      </c>
      <c r="X226" s="12">
        <v>199.28</v>
      </c>
      <c r="Y226" s="12">
        <v>199.28</v>
      </c>
      <c r="Z226" s="12">
        <v>202.93</v>
      </c>
      <c r="AA226" s="12">
        <v>202.93</v>
      </c>
      <c r="AB226" s="12">
        <v>202.93</v>
      </c>
      <c r="AC226" s="12">
        <v>202.93</v>
      </c>
      <c r="AD226" s="12">
        <v>202.93</v>
      </c>
      <c r="AE226" s="12">
        <v>202.93</v>
      </c>
      <c r="AF226" s="12">
        <v>202.93</v>
      </c>
      <c r="AG226" s="12">
        <v>202.93</v>
      </c>
      <c r="AH226" s="12">
        <v>202.93</v>
      </c>
      <c r="AI226" s="12">
        <v>202.93</v>
      </c>
      <c r="AJ226" s="12">
        <v>202.93</v>
      </c>
      <c r="AK226" s="12">
        <v>202.93</v>
      </c>
      <c r="AL226" s="12">
        <v>202.93</v>
      </c>
      <c r="AM226" s="12">
        <v>202.93</v>
      </c>
      <c r="AN226" s="12">
        <v>202.93</v>
      </c>
      <c r="AO226" s="12">
        <v>202.93</v>
      </c>
      <c r="AP226" s="12">
        <v>202.93</v>
      </c>
      <c r="AQ226" s="12">
        <v>202.93</v>
      </c>
      <c r="AR226" s="12">
        <v>202.93</v>
      </c>
      <c r="AS226" s="12">
        <v>202.93</v>
      </c>
      <c r="AT226" s="12">
        <v>202.93</v>
      </c>
      <c r="AU226" s="12">
        <v>202.93</v>
      </c>
      <c r="AV226" s="12">
        <v>202.93</v>
      </c>
      <c r="AW226" s="12">
        <v>202.93</v>
      </c>
      <c r="AX226" s="12">
        <v>202.93</v>
      </c>
    </row>
    <row r="227" spans="1:50" ht="12.75">
      <c r="A227" s="14" t="s">
        <v>8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2">
        <v>0</v>
      </c>
    </row>
    <row r="228" spans="1:50" ht="12.75">
      <c r="A228" s="16" t="s">
        <v>11</v>
      </c>
      <c r="B228" s="17">
        <v>3136.68</v>
      </c>
      <c r="C228" s="17">
        <v>3035.76</v>
      </c>
      <c r="D228" s="17">
        <v>3069.69</v>
      </c>
      <c r="E228" s="17">
        <v>3012.39</v>
      </c>
      <c r="F228" s="17">
        <v>2965.16</v>
      </c>
      <c r="G228" s="17">
        <v>3053.71</v>
      </c>
      <c r="H228" s="17">
        <v>3121.72</v>
      </c>
      <c r="I228" s="17">
        <v>3113.54</v>
      </c>
      <c r="J228" s="17">
        <v>3168.98</v>
      </c>
      <c r="K228" s="17">
        <v>3112.4</v>
      </c>
      <c r="L228" s="17">
        <v>3173.05</v>
      </c>
      <c r="M228" s="17">
        <v>3238.51</v>
      </c>
      <c r="N228" s="17">
        <v>3087.11</v>
      </c>
      <c r="O228" s="17">
        <v>3042.26</v>
      </c>
      <c r="P228" s="17">
        <v>2996.24</v>
      </c>
      <c r="Q228" s="17">
        <v>3001.87</v>
      </c>
      <c r="R228" s="17">
        <v>3016.21</v>
      </c>
      <c r="S228" s="17">
        <v>3108.88</v>
      </c>
      <c r="T228" s="17">
        <v>3124.55</v>
      </c>
      <c r="U228" s="17">
        <v>3314.26</v>
      </c>
      <c r="V228" s="17">
        <v>3470.48</v>
      </c>
      <c r="W228" s="17">
        <v>3466.39</v>
      </c>
      <c r="X228" s="17">
        <v>3539.3</v>
      </c>
      <c r="Y228" s="17">
        <v>3673.16</v>
      </c>
      <c r="Z228" s="17">
        <v>3644.3</v>
      </c>
      <c r="AA228" s="17">
        <v>3434.72</v>
      </c>
      <c r="AB228" s="17">
        <v>3549.41</v>
      </c>
      <c r="AC228" s="17">
        <v>3501.77</v>
      </c>
      <c r="AD228" s="17">
        <v>3460.93</v>
      </c>
      <c r="AE228" s="17">
        <v>3418.28</v>
      </c>
      <c r="AF228" s="17">
        <v>3461.7</v>
      </c>
      <c r="AG228" s="17">
        <v>3259.95</v>
      </c>
      <c r="AH228" s="17">
        <v>3221.69</v>
      </c>
      <c r="AI228" s="17">
        <v>3207.05</v>
      </c>
      <c r="AJ228" s="17">
        <v>3096.09</v>
      </c>
      <c r="AK228" s="17">
        <v>3090.17</v>
      </c>
      <c r="AL228" s="17">
        <v>3140.42</v>
      </c>
      <c r="AM228" s="17">
        <v>3250.26</v>
      </c>
      <c r="AN228" s="17">
        <v>3371.57</v>
      </c>
      <c r="AO228" s="17">
        <v>3343.63</v>
      </c>
      <c r="AP228" s="17">
        <v>3342.09</v>
      </c>
      <c r="AQ228" s="17">
        <v>3271.97</v>
      </c>
      <c r="AR228" s="17">
        <v>3232.83</v>
      </c>
      <c r="AS228" s="17">
        <v>3242.15</v>
      </c>
      <c r="AT228" s="17">
        <v>3241.08</v>
      </c>
      <c r="AU228" s="17">
        <v>3170.67</v>
      </c>
      <c r="AV228" s="17">
        <v>3183.45</v>
      </c>
      <c r="AW228" s="17">
        <v>3133.65</v>
      </c>
      <c r="AX228" s="17">
        <v>3137.48</v>
      </c>
    </row>
    <row r="229" spans="1:50" ht="12.75">
      <c r="A229" s="18" t="s">
        <v>6</v>
      </c>
      <c r="B229" s="19">
        <v>13.9699</v>
      </c>
      <c r="C229" s="19">
        <v>13.822</v>
      </c>
      <c r="D229" s="19">
        <v>13.9176</v>
      </c>
      <c r="E229" s="19">
        <v>13.7068</v>
      </c>
      <c r="F229" s="19">
        <v>13.4101</v>
      </c>
      <c r="G229" s="19">
        <v>13.7721</v>
      </c>
      <c r="H229" s="19">
        <v>14.1699</v>
      </c>
      <c r="I229" s="19">
        <v>13.8585</v>
      </c>
      <c r="J229" s="19">
        <v>14.1902</v>
      </c>
      <c r="K229" s="19">
        <v>14.2649</v>
      </c>
      <c r="L229" s="19">
        <v>14.4188</v>
      </c>
      <c r="M229" s="19">
        <v>14.3838</v>
      </c>
      <c r="N229" s="19">
        <v>14.2112</v>
      </c>
      <c r="O229" s="19">
        <v>14.061</v>
      </c>
      <c r="P229" s="19">
        <v>14.0435</v>
      </c>
      <c r="Q229" s="19">
        <v>14.2165</v>
      </c>
      <c r="R229" s="19">
        <v>14.2165</v>
      </c>
      <c r="S229" s="19">
        <v>14.4626</v>
      </c>
      <c r="T229" s="19">
        <v>14.254</v>
      </c>
      <c r="U229" s="19">
        <v>14.4655</v>
      </c>
      <c r="V229" s="19">
        <v>14.5746</v>
      </c>
      <c r="W229" s="19">
        <v>14.4255</v>
      </c>
      <c r="X229" s="19">
        <v>14.7474</v>
      </c>
      <c r="Y229" s="19">
        <v>14.6827</v>
      </c>
      <c r="Z229" s="19">
        <v>14.3015</v>
      </c>
      <c r="AA229" s="19">
        <v>14.2069</v>
      </c>
      <c r="AB229" s="32">
        <v>14.206</v>
      </c>
      <c r="AC229" s="32">
        <v>13.8849</v>
      </c>
      <c r="AD229" s="32">
        <v>13.8933</v>
      </c>
      <c r="AE229" s="32">
        <v>14.2011</v>
      </c>
      <c r="AF229" s="34">
        <v>14.7886</v>
      </c>
      <c r="AG229" s="32">
        <v>15.3524</v>
      </c>
      <c r="AH229" s="32">
        <v>15.3949</v>
      </c>
      <c r="AI229" s="32">
        <v>15.321</v>
      </c>
      <c r="AJ229" s="34">
        <v>15.2256</v>
      </c>
      <c r="AK229" s="32">
        <v>14.7249</v>
      </c>
      <c r="AL229" s="32">
        <v>14.7536</v>
      </c>
      <c r="AM229" s="32">
        <v>14.9259</v>
      </c>
      <c r="AN229" s="32">
        <v>15.2187</v>
      </c>
      <c r="AO229" s="34">
        <v>15.1579</v>
      </c>
      <c r="AP229" s="32">
        <v>15.0037</v>
      </c>
      <c r="AQ229" s="32">
        <v>14.7396</v>
      </c>
      <c r="AR229" s="34">
        <v>14.5509</v>
      </c>
      <c r="AS229" s="32">
        <v>14.7391</v>
      </c>
      <c r="AT229" s="32">
        <v>14.8794</v>
      </c>
      <c r="AU229" s="34">
        <v>14.7539</v>
      </c>
      <c r="AV229" s="34">
        <v>14.8174</v>
      </c>
      <c r="AW229" s="32">
        <v>14.5691</v>
      </c>
      <c r="AX229" s="32">
        <v>14.6624</v>
      </c>
    </row>
    <row r="231" spans="1:50" ht="12.75">
      <c r="A231" s="4"/>
      <c r="B231" s="26">
        <v>43837</v>
      </c>
      <c r="C231" s="26">
        <v>43844</v>
      </c>
      <c r="D231" s="26">
        <v>43851</v>
      </c>
      <c r="E231" s="26">
        <v>43858</v>
      </c>
      <c r="F231" s="26">
        <v>43865</v>
      </c>
      <c r="G231" s="26">
        <v>43872</v>
      </c>
      <c r="H231" s="26">
        <v>43879</v>
      </c>
      <c r="I231" s="26">
        <v>43886</v>
      </c>
      <c r="J231" s="26">
        <v>43893</v>
      </c>
      <c r="K231" s="26">
        <v>43900</v>
      </c>
      <c r="L231" s="26">
        <v>43907</v>
      </c>
      <c r="M231" s="26">
        <v>43914</v>
      </c>
      <c r="N231" s="26">
        <v>43921</v>
      </c>
      <c r="O231" s="26">
        <v>43928</v>
      </c>
      <c r="P231" s="26">
        <v>43935</v>
      </c>
      <c r="Q231" s="26">
        <v>43942</v>
      </c>
      <c r="R231" s="26">
        <v>43949</v>
      </c>
      <c r="S231" s="26">
        <v>43956</v>
      </c>
      <c r="T231" s="26">
        <v>43963</v>
      </c>
      <c r="U231" s="26">
        <v>43970</v>
      </c>
      <c r="V231" s="26">
        <v>43977</v>
      </c>
      <c r="W231" s="26">
        <v>43984</v>
      </c>
      <c r="X231" s="26">
        <v>43991</v>
      </c>
      <c r="Y231" s="26">
        <v>43998</v>
      </c>
      <c r="Z231" s="26">
        <v>44005</v>
      </c>
      <c r="AA231" s="26">
        <v>44012</v>
      </c>
      <c r="AB231" s="26">
        <v>44019</v>
      </c>
      <c r="AC231" s="26">
        <v>44026</v>
      </c>
      <c r="AD231" s="26">
        <v>44033</v>
      </c>
      <c r="AE231" s="26">
        <v>44040</v>
      </c>
      <c r="AF231" s="26">
        <v>44047</v>
      </c>
      <c r="AG231" s="26">
        <v>44054</v>
      </c>
      <c r="AH231" s="26">
        <v>44061</v>
      </c>
      <c r="AI231" s="26">
        <v>44068</v>
      </c>
      <c r="AJ231" s="26">
        <v>44075</v>
      </c>
      <c r="AK231" s="26">
        <v>44082</v>
      </c>
      <c r="AL231" s="26">
        <v>44089</v>
      </c>
      <c r="AM231" s="26">
        <v>44096</v>
      </c>
      <c r="AN231" s="26">
        <v>44103</v>
      </c>
      <c r="AO231" s="26">
        <v>44110</v>
      </c>
      <c r="AP231" s="26">
        <v>44117</v>
      </c>
      <c r="AQ231" s="26">
        <v>44124</v>
      </c>
      <c r="AR231" s="26">
        <v>44131</v>
      </c>
      <c r="AS231" s="26">
        <v>44138</v>
      </c>
      <c r="AT231" s="26">
        <v>44145</v>
      </c>
      <c r="AU231" s="26">
        <v>44152</v>
      </c>
      <c r="AV231" s="26">
        <v>44159</v>
      </c>
      <c r="AW231" s="26">
        <v>44166</v>
      </c>
      <c r="AX231" s="26">
        <v>44173</v>
      </c>
    </row>
    <row r="232" spans="1:50" ht="12.75">
      <c r="A232" s="8" t="s">
        <v>1</v>
      </c>
      <c r="B232" s="9">
        <v>175</v>
      </c>
      <c r="C232" s="9">
        <v>178</v>
      </c>
      <c r="D232" s="9">
        <v>179</v>
      </c>
      <c r="E232" s="9">
        <v>179</v>
      </c>
      <c r="F232" s="9">
        <v>177</v>
      </c>
      <c r="G232" s="9">
        <v>176</v>
      </c>
      <c r="H232" s="9">
        <v>178</v>
      </c>
      <c r="I232" s="9">
        <v>174</v>
      </c>
      <c r="J232" s="9">
        <v>177</v>
      </c>
      <c r="K232" s="9">
        <v>176</v>
      </c>
      <c r="L232" s="9">
        <v>162</v>
      </c>
      <c r="M232" s="9">
        <v>167</v>
      </c>
      <c r="N232" s="9">
        <v>165</v>
      </c>
      <c r="O232" s="9">
        <v>162</v>
      </c>
      <c r="P232" s="9">
        <v>157</v>
      </c>
      <c r="Q232" s="9">
        <v>149</v>
      </c>
      <c r="R232" s="9">
        <v>143</v>
      </c>
      <c r="S232" s="9">
        <v>146</v>
      </c>
      <c r="T232" s="9">
        <v>155</v>
      </c>
      <c r="U232" s="9">
        <v>153</v>
      </c>
      <c r="V232" s="9">
        <v>153</v>
      </c>
      <c r="W232" s="9">
        <v>155</v>
      </c>
      <c r="X232" s="9">
        <v>158</v>
      </c>
      <c r="Y232" s="9">
        <v>161</v>
      </c>
      <c r="Z232" s="9">
        <v>162</v>
      </c>
      <c r="AA232" s="9">
        <v>168</v>
      </c>
      <c r="AB232" s="9">
        <v>170</v>
      </c>
      <c r="AC232" s="9">
        <v>166</v>
      </c>
      <c r="AD232" s="9">
        <v>166</v>
      </c>
      <c r="AE232" s="9">
        <v>168</v>
      </c>
      <c r="AF232" s="9">
        <v>163</v>
      </c>
      <c r="AG232" s="9">
        <v>162</v>
      </c>
      <c r="AH232" s="9">
        <v>168</v>
      </c>
      <c r="AI232" s="9">
        <v>173</v>
      </c>
      <c r="AJ232" s="9">
        <v>176</v>
      </c>
      <c r="AK232" s="9">
        <v>181</v>
      </c>
      <c r="AL232" s="9">
        <v>188</v>
      </c>
      <c r="AM232" s="9">
        <v>195</v>
      </c>
      <c r="AN232" s="9">
        <v>193</v>
      </c>
      <c r="AO232" s="9">
        <v>209</v>
      </c>
      <c r="AP232" s="9">
        <v>211</v>
      </c>
      <c r="AQ232" s="9">
        <v>226</v>
      </c>
      <c r="AR232" s="9">
        <v>229</v>
      </c>
      <c r="AS232" s="9">
        <v>218</v>
      </c>
      <c r="AT232" s="9">
        <v>224</v>
      </c>
      <c r="AU232" s="9">
        <v>226</v>
      </c>
      <c r="AV232" s="9">
        <v>226</v>
      </c>
      <c r="AW232" s="9">
        <v>218</v>
      </c>
      <c r="AX232" s="9">
        <v>217</v>
      </c>
    </row>
    <row r="233" spans="1:50" ht="12.75">
      <c r="A233" s="11" t="s">
        <v>2</v>
      </c>
      <c r="B233" s="12">
        <v>28</v>
      </c>
      <c r="C233" s="12">
        <v>34</v>
      </c>
      <c r="D233" s="12">
        <v>33</v>
      </c>
      <c r="E233" s="12">
        <v>31</v>
      </c>
      <c r="F233" s="12">
        <v>30</v>
      </c>
      <c r="G233" s="12">
        <v>30</v>
      </c>
      <c r="H233" s="12">
        <v>28</v>
      </c>
      <c r="I233" s="12">
        <v>28</v>
      </c>
      <c r="J233" s="12">
        <v>27</v>
      </c>
      <c r="K233" s="12">
        <v>27</v>
      </c>
      <c r="L233" s="12">
        <v>27</v>
      </c>
      <c r="M233" s="12">
        <v>27</v>
      </c>
      <c r="N233" s="12">
        <v>24</v>
      </c>
      <c r="O233" s="12">
        <v>22</v>
      </c>
      <c r="P233" s="12">
        <v>21</v>
      </c>
      <c r="Q233" s="12">
        <v>19</v>
      </c>
      <c r="R233" s="12">
        <v>17</v>
      </c>
      <c r="S233" s="12">
        <v>17</v>
      </c>
      <c r="T233" s="12">
        <v>17</v>
      </c>
      <c r="U233" s="12">
        <v>17</v>
      </c>
      <c r="V233" s="12">
        <v>18</v>
      </c>
      <c r="W233" s="12">
        <v>17</v>
      </c>
      <c r="X233" s="12">
        <v>19</v>
      </c>
      <c r="Y233" s="12">
        <v>19</v>
      </c>
      <c r="Z233" s="12">
        <v>22</v>
      </c>
      <c r="AA233" s="12">
        <v>22</v>
      </c>
      <c r="AB233" s="12">
        <v>22</v>
      </c>
      <c r="AC233" s="12">
        <v>26</v>
      </c>
      <c r="AD233" s="12">
        <v>27</v>
      </c>
      <c r="AE233" s="12">
        <v>28</v>
      </c>
      <c r="AF233" s="12">
        <v>28</v>
      </c>
      <c r="AG233" s="12">
        <v>28</v>
      </c>
      <c r="AH233" s="12">
        <v>29</v>
      </c>
      <c r="AI233" s="12">
        <v>30</v>
      </c>
      <c r="AJ233" s="12">
        <v>30</v>
      </c>
      <c r="AK233" s="12">
        <v>29</v>
      </c>
      <c r="AL233" s="12">
        <v>29</v>
      </c>
      <c r="AM233" s="12">
        <v>30</v>
      </c>
      <c r="AN233" s="12">
        <v>31</v>
      </c>
      <c r="AO233" s="12">
        <v>32</v>
      </c>
      <c r="AP233" s="12">
        <v>34</v>
      </c>
      <c r="AQ233" s="12">
        <v>32</v>
      </c>
      <c r="AR233" s="12">
        <v>30</v>
      </c>
      <c r="AS233" s="12">
        <v>29</v>
      </c>
      <c r="AT233" s="12">
        <v>30</v>
      </c>
      <c r="AU233" s="12">
        <v>31</v>
      </c>
      <c r="AV233" s="12">
        <v>32</v>
      </c>
      <c r="AW233" s="12">
        <v>34</v>
      </c>
      <c r="AX233" s="12">
        <v>35</v>
      </c>
    </row>
    <row r="234" spans="1:50" ht="12.75">
      <c r="A234" s="13" t="s">
        <v>3</v>
      </c>
      <c r="B234" s="12">
        <v>0.53</v>
      </c>
      <c r="C234" s="12">
        <v>0.53</v>
      </c>
      <c r="D234" s="12">
        <v>0.54</v>
      </c>
      <c r="E234" s="12">
        <v>0.54</v>
      </c>
      <c r="F234" s="12">
        <v>0.53</v>
      </c>
      <c r="G234" s="12">
        <v>0.53</v>
      </c>
      <c r="H234" s="12">
        <v>0.53</v>
      </c>
      <c r="I234" s="12">
        <v>0.52</v>
      </c>
      <c r="J234" s="12">
        <v>0.53</v>
      </c>
      <c r="K234" s="12">
        <v>0.53</v>
      </c>
      <c r="L234" s="12">
        <v>0.49</v>
      </c>
      <c r="M234" s="12">
        <v>0.5</v>
      </c>
      <c r="N234" s="12">
        <v>0.5</v>
      </c>
      <c r="O234" s="12">
        <v>0.49</v>
      </c>
      <c r="P234" s="12">
        <v>0.47</v>
      </c>
      <c r="Q234" s="12">
        <v>0.45</v>
      </c>
      <c r="R234" s="12">
        <v>0.43</v>
      </c>
      <c r="S234" s="12">
        <v>0.44</v>
      </c>
      <c r="T234" s="12">
        <v>0.45</v>
      </c>
      <c r="U234" s="12">
        <v>0.46</v>
      </c>
      <c r="V234" s="12">
        <v>0.46</v>
      </c>
      <c r="W234" s="12">
        <v>0.47</v>
      </c>
      <c r="X234" s="12">
        <v>0.47</v>
      </c>
      <c r="Y234" s="12">
        <v>0.48</v>
      </c>
      <c r="Z234" s="12">
        <v>0.49</v>
      </c>
      <c r="AA234" s="12">
        <v>0.5</v>
      </c>
      <c r="AB234" s="12">
        <v>0.51</v>
      </c>
      <c r="AC234" s="12">
        <v>0.5</v>
      </c>
      <c r="AD234" s="12">
        <v>0.5</v>
      </c>
      <c r="AE234" s="12">
        <v>0.5</v>
      </c>
      <c r="AF234" s="12">
        <v>0.49</v>
      </c>
      <c r="AG234" s="12">
        <v>0.49</v>
      </c>
      <c r="AH234" s="12">
        <v>0.5</v>
      </c>
      <c r="AI234" s="12">
        <v>0.52</v>
      </c>
      <c r="AJ234" s="12">
        <v>0.53</v>
      </c>
      <c r="AK234" s="12">
        <v>0.54</v>
      </c>
      <c r="AL234" s="12">
        <v>0.56</v>
      </c>
      <c r="AM234" s="12">
        <v>0.59</v>
      </c>
      <c r="AN234" s="12">
        <v>0.58</v>
      </c>
      <c r="AO234" s="12">
        <v>0.63</v>
      </c>
      <c r="AP234" s="12">
        <v>0.63</v>
      </c>
      <c r="AQ234" s="12">
        <v>0.68</v>
      </c>
      <c r="AR234" s="12">
        <v>0.69</v>
      </c>
      <c r="AS234" s="12">
        <v>0.65</v>
      </c>
      <c r="AT234" s="12">
        <v>0.67</v>
      </c>
      <c r="AU234" s="12">
        <v>0.68</v>
      </c>
      <c r="AV234" s="12">
        <v>0.68</v>
      </c>
      <c r="AW234" s="12">
        <v>0.65</v>
      </c>
      <c r="AX234" s="12">
        <v>0.65</v>
      </c>
    </row>
    <row r="235" spans="1:50" ht="12.75">
      <c r="A235" s="14" t="s">
        <v>4</v>
      </c>
      <c r="B235" s="12">
        <v>203.53</v>
      </c>
      <c r="C235" s="12">
        <v>212.53</v>
      </c>
      <c r="D235" s="12">
        <v>212.54</v>
      </c>
      <c r="E235" s="12">
        <v>210.54</v>
      </c>
      <c r="F235" s="12">
        <v>207.53</v>
      </c>
      <c r="G235" s="12">
        <v>206.53</v>
      </c>
      <c r="H235" s="12">
        <v>206.53</v>
      </c>
      <c r="I235" s="12">
        <v>202.52</v>
      </c>
      <c r="J235" s="12">
        <v>204.53</v>
      </c>
      <c r="K235" s="12">
        <v>203.53</v>
      </c>
      <c r="L235" s="12">
        <v>189.49</v>
      </c>
      <c r="M235" s="12">
        <v>194.5</v>
      </c>
      <c r="N235" s="12">
        <v>189.5</v>
      </c>
      <c r="O235" s="12">
        <v>184.49</v>
      </c>
      <c r="P235" s="12">
        <v>178.47</v>
      </c>
      <c r="Q235" s="12">
        <v>168.45</v>
      </c>
      <c r="R235" s="12">
        <v>160.43</v>
      </c>
      <c r="S235" s="12">
        <v>163.44</v>
      </c>
      <c r="T235" s="12">
        <v>168.45</v>
      </c>
      <c r="U235" s="12">
        <v>170.46</v>
      </c>
      <c r="V235" s="12">
        <v>171.46</v>
      </c>
      <c r="W235" s="12">
        <v>172.47</v>
      </c>
      <c r="X235" s="12">
        <v>177.47</v>
      </c>
      <c r="Y235" s="12">
        <v>180.48</v>
      </c>
      <c r="Z235" s="12">
        <v>184.49</v>
      </c>
      <c r="AA235" s="12">
        <v>190.5</v>
      </c>
      <c r="AB235" s="12">
        <v>192.51</v>
      </c>
      <c r="AC235" s="12">
        <v>192.5</v>
      </c>
      <c r="AD235" s="12">
        <v>193.5</v>
      </c>
      <c r="AE235" s="12">
        <v>196.5</v>
      </c>
      <c r="AF235" s="12">
        <v>191.49</v>
      </c>
      <c r="AG235" s="12">
        <v>190.49</v>
      </c>
      <c r="AH235" s="12">
        <v>197.5</v>
      </c>
      <c r="AI235" s="12">
        <v>203.52</v>
      </c>
      <c r="AJ235" s="12">
        <v>206.53</v>
      </c>
      <c r="AK235" s="12">
        <v>210.54</v>
      </c>
      <c r="AL235" s="12">
        <v>217.56</v>
      </c>
      <c r="AM235" s="12">
        <v>225.59</v>
      </c>
      <c r="AN235" s="12">
        <v>224.58</v>
      </c>
      <c r="AO235" s="12">
        <v>241.63</v>
      </c>
      <c r="AP235" s="12">
        <v>245.63</v>
      </c>
      <c r="AQ235" s="12">
        <v>258.68</v>
      </c>
      <c r="AR235" s="12">
        <v>259.69</v>
      </c>
      <c r="AS235" s="12">
        <v>247.65</v>
      </c>
      <c r="AT235" s="12">
        <v>254.67</v>
      </c>
      <c r="AU235" s="12">
        <v>257.68</v>
      </c>
      <c r="AV235" s="12">
        <v>258.68</v>
      </c>
      <c r="AW235" s="12">
        <v>252.65</v>
      </c>
      <c r="AX235" s="12">
        <v>252.65</v>
      </c>
    </row>
    <row r="236" spans="1:50" ht="12.75">
      <c r="A236" s="13" t="s">
        <v>5</v>
      </c>
      <c r="B236" s="12">
        <v>2886.04</v>
      </c>
      <c r="C236" s="12">
        <v>3075.05</v>
      </c>
      <c r="D236" s="12">
        <v>3096.5</v>
      </c>
      <c r="E236" s="12">
        <v>3074.54</v>
      </c>
      <c r="F236" s="12">
        <v>3065.86</v>
      </c>
      <c r="G236" s="12">
        <v>3076.06</v>
      </c>
      <c r="H236" s="12">
        <v>3106.83</v>
      </c>
      <c r="I236" s="12">
        <v>3057.48</v>
      </c>
      <c r="J236" s="12">
        <v>3177.11</v>
      </c>
      <c r="K236" s="12">
        <v>3237.8</v>
      </c>
      <c r="L236" s="12">
        <v>3136.02</v>
      </c>
      <c r="M236" s="12">
        <v>3447.18</v>
      </c>
      <c r="N236" s="12">
        <v>3407.63</v>
      </c>
      <c r="O236" s="12">
        <v>3379.99</v>
      </c>
      <c r="P236" s="12">
        <v>3217.87</v>
      </c>
      <c r="Q236" s="12">
        <v>3209.8</v>
      </c>
      <c r="R236" s="12">
        <v>2994.88</v>
      </c>
      <c r="S236" s="12">
        <v>2987.68</v>
      </c>
      <c r="T236" s="12">
        <v>3104.43</v>
      </c>
      <c r="U236" s="12">
        <v>3117.95</v>
      </c>
      <c r="V236" s="12">
        <v>2987.98</v>
      </c>
      <c r="W236" s="12">
        <v>2985.99</v>
      </c>
      <c r="X236" s="12">
        <v>2996.05</v>
      </c>
      <c r="Y236" s="12">
        <v>3098.55</v>
      </c>
      <c r="Z236" s="12">
        <v>3180.59</v>
      </c>
      <c r="AA236" s="12">
        <v>3301.59</v>
      </c>
      <c r="AB236" s="12">
        <v>3295.44</v>
      </c>
      <c r="AC236" s="12">
        <v>3244.57</v>
      </c>
      <c r="AD236" s="12">
        <v>3210.84</v>
      </c>
      <c r="AE236" s="12">
        <v>3234.88</v>
      </c>
      <c r="AF236" s="12">
        <v>3304.31</v>
      </c>
      <c r="AG236" s="12">
        <v>3444.03</v>
      </c>
      <c r="AH236" s="12">
        <v>3445.31</v>
      </c>
      <c r="AI236" s="12">
        <v>3434.07</v>
      </c>
      <c r="AJ236" s="12">
        <v>3451.72</v>
      </c>
      <c r="AK236" s="12">
        <v>3542.52</v>
      </c>
      <c r="AL236" s="12">
        <v>3617.04</v>
      </c>
      <c r="AM236" s="12">
        <v>3802.03</v>
      </c>
      <c r="AN236" s="12">
        <v>3853.95</v>
      </c>
      <c r="AO236" s="12">
        <v>4024.76</v>
      </c>
      <c r="AP236" s="12">
        <v>4057</v>
      </c>
      <c r="AQ236" s="12">
        <v>4266.46</v>
      </c>
      <c r="AR236" s="12">
        <v>4210.64</v>
      </c>
      <c r="AS236" s="12">
        <v>3983.52</v>
      </c>
      <c r="AT236" s="12">
        <v>3929.76</v>
      </c>
      <c r="AU236" s="12">
        <v>3955.39</v>
      </c>
      <c r="AV236" s="12">
        <v>3964.27</v>
      </c>
      <c r="AW236" s="12">
        <v>3886.82</v>
      </c>
      <c r="AX236" s="12">
        <v>3821.23</v>
      </c>
    </row>
    <row r="237" spans="1:50" ht="12.75">
      <c r="A237" s="13" t="s">
        <v>7</v>
      </c>
      <c r="B237" s="12">
        <v>23.72</v>
      </c>
      <c r="C237" s="12">
        <v>25.27</v>
      </c>
      <c r="D237" s="12">
        <v>24.81</v>
      </c>
      <c r="E237" s="12">
        <v>24.64</v>
      </c>
      <c r="F237" s="12">
        <v>24.57</v>
      </c>
      <c r="G237" s="12">
        <v>24.65</v>
      </c>
      <c r="H237" s="12">
        <v>24.9</v>
      </c>
      <c r="I237" s="12">
        <v>24.5</v>
      </c>
      <c r="J237" s="12">
        <v>25.46</v>
      </c>
      <c r="K237" s="12">
        <v>25.95</v>
      </c>
      <c r="L237" s="12">
        <v>25.13</v>
      </c>
      <c r="M237" s="12">
        <v>24.79</v>
      </c>
      <c r="N237" s="12">
        <v>24.51</v>
      </c>
      <c r="O237" s="12">
        <v>24.31</v>
      </c>
      <c r="P237" s="12">
        <v>23.14</v>
      </c>
      <c r="Q237" s="12">
        <v>20.45</v>
      </c>
      <c r="R237" s="12">
        <v>19.08</v>
      </c>
      <c r="S237" s="12">
        <v>19.03</v>
      </c>
      <c r="T237" s="12">
        <v>19.77</v>
      </c>
      <c r="U237" s="12">
        <v>19.86</v>
      </c>
      <c r="V237" s="12">
        <v>17.81</v>
      </c>
      <c r="W237" s="12">
        <v>17.79</v>
      </c>
      <c r="X237" s="12">
        <v>17.85</v>
      </c>
      <c r="Y237" s="12">
        <v>18.46</v>
      </c>
      <c r="Z237" s="12">
        <v>18.95</v>
      </c>
      <c r="AA237" s="12">
        <v>19.67</v>
      </c>
      <c r="AB237" s="12">
        <v>19.64</v>
      </c>
      <c r="AC237" s="12">
        <v>19.33</v>
      </c>
      <c r="AD237" s="12">
        <v>19.13</v>
      </c>
      <c r="AE237" s="12">
        <v>18.61</v>
      </c>
      <c r="AF237" s="12">
        <v>19.01</v>
      </c>
      <c r="AG237" s="12">
        <v>19.24</v>
      </c>
      <c r="AH237" s="12">
        <v>19.82</v>
      </c>
      <c r="AI237" s="12">
        <v>19.76</v>
      </c>
      <c r="AJ237" s="12">
        <v>19.86</v>
      </c>
      <c r="AK237" s="12">
        <v>20.38</v>
      </c>
      <c r="AL237" s="12">
        <v>20.81</v>
      </c>
      <c r="AM237" s="12">
        <v>21.87</v>
      </c>
      <c r="AN237" s="12">
        <v>22.17</v>
      </c>
      <c r="AO237" s="12">
        <v>23.16</v>
      </c>
      <c r="AP237" s="12">
        <v>23.34</v>
      </c>
      <c r="AQ237" s="12">
        <v>24.55</v>
      </c>
      <c r="AR237" s="12">
        <v>24.23</v>
      </c>
      <c r="AS237" s="12">
        <v>22.92</v>
      </c>
      <c r="AT237" s="12">
        <v>22.61</v>
      </c>
      <c r="AU237" s="12">
        <v>22.76</v>
      </c>
      <c r="AV237" s="12">
        <v>22.81</v>
      </c>
      <c r="AW237" s="12">
        <v>22.36</v>
      </c>
      <c r="AX237" s="12">
        <v>21.99</v>
      </c>
    </row>
    <row r="238" spans="1:50" ht="26.25">
      <c r="A238" s="15" t="s">
        <v>10</v>
      </c>
      <c r="B238" s="12">
        <v>202.93</v>
      </c>
      <c r="C238" s="12">
        <v>202.93</v>
      </c>
      <c r="D238" s="12">
        <v>202.93</v>
      </c>
      <c r="E238" s="12">
        <v>202.93</v>
      </c>
      <c r="F238" s="12">
        <v>202.93</v>
      </c>
      <c r="G238" s="12">
        <v>202.93</v>
      </c>
      <c r="H238" s="12">
        <v>202.93</v>
      </c>
      <c r="I238" s="12">
        <v>202.93</v>
      </c>
      <c r="J238" s="12">
        <v>202.93</v>
      </c>
      <c r="K238" s="12">
        <v>202.93</v>
      </c>
      <c r="L238" s="12">
        <v>202.93</v>
      </c>
      <c r="M238" s="12">
        <v>202.93</v>
      </c>
      <c r="N238" s="12">
        <v>202.93</v>
      </c>
      <c r="O238" s="12">
        <v>202.93</v>
      </c>
      <c r="P238" s="12">
        <v>202.93</v>
      </c>
      <c r="Q238" s="12">
        <v>202.93</v>
      </c>
      <c r="R238" s="12">
        <v>202.93</v>
      </c>
      <c r="S238" s="12">
        <v>202.93</v>
      </c>
      <c r="T238" s="12">
        <v>202.93</v>
      </c>
      <c r="U238" s="12">
        <v>202.93</v>
      </c>
      <c r="V238" s="12">
        <v>202.93</v>
      </c>
      <c r="W238" s="12">
        <v>202.93</v>
      </c>
      <c r="X238" s="12">
        <v>202.93</v>
      </c>
      <c r="Y238" s="12">
        <v>202.93</v>
      </c>
      <c r="Z238" s="12">
        <v>202.93</v>
      </c>
      <c r="AA238" s="12">
        <v>202.93</v>
      </c>
      <c r="AB238" s="12">
        <v>202.93</v>
      </c>
      <c r="AC238" s="12">
        <v>202.93</v>
      </c>
      <c r="AD238" s="12">
        <v>202.93</v>
      </c>
      <c r="AE238" s="12">
        <v>202.93</v>
      </c>
      <c r="AF238" s="12">
        <v>202.93</v>
      </c>
      <c r="AG238" s="12">
        <v>202.93</v>
      </c>
      <c r="AH238" s="12">
        <v>202.93</v>
      </c>
      <c r="AI238" s="12">
        <v>202.93</v>
      </c>
      <c r="AJ238" s="12">
        <v>202.93</v>
      </c>
      <c r="AK238" s="12">
        <v>202.93</v>
      </c>
      <c r="AL238" s="12">
        <v>202.93</v>
      </c>
      <c r="AM238" s="12">
        <v>202.93</v>
      </c>
      <c r="AN238" s="12">
        <v>202.93</v>
      </c>
      <c r="AO238" s="12">
        <v>202.93</v>
      </c>
      <c r="AP238" s="12">
        <v>202.93</v>
      </c>
      <c r="AQ238" s="12">
        <v>202.93</v>
      </c>
      <c r="AR238" s="12">
        <v>202.93</v>
      </c>
      <c r="AS238" s="12">
        <v>202.93</v>
      </c>
      <c r="AT238" s="12">
        <v>202.93</v>
      </c>
      <c r="AU238" s="12">
        <v>202.93</v>
      </c>
      <c r="AV238" s="12">
        <v>202.93</v>
      </c>
      <c r="AW238" s="12">
        <v>202.93</v>
      </c>
      <c r="AX238" s="12">
        <v>202.93</v>
      </c>
    </row>
    <row r="239" spans="1:50" ht="12.75">
      <c r="A239" s="14" t="s">
        <v>8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</row>
    <row r="240" spans="1:50" ht="12.75">
      <c r="A240" s="16" t="s">
        <v>11</v>
      </c>
      <c r="B240" s="17">
        <v>3112.69</v>
      </c>
      <c r="C240" s="17">
        <v>3303.25</v>
      </c>
      <c r="D240" s="17">
        <v>3324.24</v>
      </c>
      <c r="E240" s="17">
        <v>3302.11</v>
      </c>
      <c r="F240" s="17">
        <v>3293.36</v>
      </c>
      <c r="G240" s="17">
        <v>3303.64</v>
      </c>
      <c r="H240" s="17">
        <v>3334.66</v>
      </c>
      <c r="I240" s="17">
        <v>3284.91</v>
      </c>
      <c r="J240" s="17">
        <v>3405.5</v>
      </c>
      <c r="K240" s="17">
        <v>3466.68</v>
      </c>
      <c r="L240" s="17">
        <v>3364.08</v>
      </c>
      <c r="M240" s="17">
        <v>3674.9</v>
      </c>
      <c r="N240" s="17">
        <v>3635.07</v>
      </c>
      <c r="O240" s="17">
        <v>3607.23</v>
      </c>
      <c r="P240" s="17">
        <v>3443.94</v>
      </c>
      <c r="Q240" s="17">
        <v>3433.18</v>
      </c>
      <c r="R240" s="17">
        <v>3216.89</v>
      </c>
      <c r="S240" s="17">
        <v>3209.64</v>
      </c>
      <c r="T240" s="17">
        <v>3327.13</v>
      </c>
      <c r="U240" s="17">
        <v>3340.74</v>
      </c>
      <c r="V240" s="17">
        <v>3208.72</v>
      </c>
      <c r="W240" s="17">
        <v>3206.71</v>
      </c>
      <c r="X240" s="17">
        <v>3216.83</v>
      </c>
      <c r="Y240" s="17">
        <v>3319.94</v>
      </c>
      <c r="Z240" s="17">
        <v>3402.47</v>
      </c>
      <c r="AA240" s="17">
        <v>3524.19</v>
      </c>
      <c r="AB240" s="17">
        <v>3518.01</v>
      </c>
      <c r="AC240" s="17">
        <v>3466.83</v>
      </c>
      <c r="AD240" s="17">
        <v>3432.9</v>
      </c>
      <c r="AE240" s="17">
        <v>3456.42</v>
      </c>
      <c r="AF240" s="17">
        <v>3526.25</v>
      </c>
      <c r="AG240" s="17">
        <v>3566.2</v>
      </c>
      <c r="AH240" s="17">
        <v>3668.06</v>
      </c>
      <c r="AI240" s="17">
        <v>3656.76</v>
      </c>
      <c r="AJ240" s="17">
        <v>3674.51</v>
      </c>
      <c r="AK240" s="17">
        <v>3765.83</v>
      </c>
      <c r="AL240" s="17">
        <v>3840.78</v>
      </c>
      <c r="AM240" s="17">
        <v>4026.83</v>
      </c>
      <c r="AN240" s="17">
        <v>4079.05</v>
      </c>
      <c r="AO240" s="17">
        <v>4250.85</v>
      </c>
      <c r="AP240" s="17">
        <v>4283.27</v>
      </c>
      <c r="AQ240" s="17">
        <v>4493.94</v>
      </c>
      <c r="AR240" s="17">
        <v>4437.8</v>
      </c>
      <c r="AS240" s="17">
        <v>4209.37</v>
      </c>
      <c r="AT240" s="17">
        <v>4155.3</v>
      </c>
      <c r="AU240" s="17">
        <v>4181.08</v>
      </c>
      <c r="AV240" s="17">
        <v>4190.01</v>
      </c>
      <c r="AW240" s="17">
        <v>4112.11</v>
      </c>
      <c r="AX240" s="17">
        <v>4046.15</v>
      </c>
    </row>
    <row r="241" spans="1:50" ht="12.75">
      <c r="A241" s="18" t="s">
        <v>6</v>
      </c>
      <c r="B241" s="32">
        <v>14.1799</v>
      </c>
      <c r="C241" s="32">
        <v>14.4688</v>
      </c>
      <c r="D241" s="32">
        <v>14.569</v>
      </c>
      <c r="E241" s="32">
        <v>14.6031</v>
      </c>
      <c r="F241" s="34">
        <v>14.7731</v>
      </c>
      <c r="G241" s="32">
        <v>14.894</v>
      </c>
      <c r="H241" s="32">
        <v>15.043</v>
      </c>
      <c r="I241" s="32">
        <v>15.0972</v>
      </c>
      <c r="J241" s="32">
        <v>15.5337</v>
      </c>
      <c r="K241" s="34">
        <v>15.9082</v>
      </c>
      <c r="L241" s="32">
        <v>16.5498</v>
      </c>
      <c r="M241" s="32">
        <v>17.7233</v>
      </c>
      <c r="N241" s="34">
        <v>17.9822</v>
      </c>
      <c r="O241" s="32">
        <v>18.3207</v>
      </c>
      <c r="P241" s="32">
        <v>18.0303</v>
      </c>
      <c r="Q241" s="32">
        <v>19.0549</v>
      </c>
      <c r="R241" s="34">
        <v>18.6678</v>
      </c>
      <c r="S241" s="32">
        <v>18.28</v>
      </c>
      <c r="T241" s="32">
        <v>18.4294</v>
      </c>
      <c r="U241" s="32">
        <v>18.2914</v>
      </c>
      <c r="V241" s="34">
        <v>17.4267</v>
      </c>
      <c r="W241" s="32">
        <v>17.3131</v>
      </c>
      <c r="X241" s="32">
        <v>16.882</v>
      </c>
      <c r="Y241" s="32">
        <v>17.1684</v>
      </c>
      <c r="Z241" s="32">
        <v>17.2399</v>
      </c>
      <c r="AA241" s="34">
        <v>17.3312</v>
      </c>
      <c r="AB241" s="32">
        <v>17.1183</v>
      </c>
      <c r="AC241" s="32">
        <v>16.8549</v>
      </c>
      <c r="AD241" s="32">
        <v>16.5935</v>
      </c>
      <c r="AE241" s="32">
        <v>16.4625</v>
      </c>
      <c r="AF241" s="32">
        <v>17.2558</v>
      </c>
      <c r="AG241" s="32">
        <v>17.5549</v>
      </c>
      <c r="AH241" s="32">
        <v>17.4446</v>
      </c>
      <c r="AI241" s="34">
        <v>16.8734</v>
      </c>
      <c r="AJ241" s="32">
        <v>16.7129</v>
      </c>
      <c r="AK241" s="32">
        <v>16.8259</v>
      </c>
      <c r="AL241" s="32">
        <v>16.6255</v>
      </c>
      <c r="AM241" s="32">
        <v>16.8537</v>
      </c>
      <c r="AN241" s="34">
        <v>17.1607</v>
      </c>
      <c r="AO241" s="32">
        <v>16.6567</v>
      </c>
      <c r="AP241" s="32">
        <v>16.5167</v>
      </c>
      <c r="AQ241" s="32">
        <v>16.4932</v>
      </c>
      <c r="AR241" s="32">
        <v>16.2141</v>
      </c>
      <c r="AS241" s="32">
        <v>16.0853</v>
      </c>
      <c r="AT241" s="34">
        <v>15.4308</v>
      </c>
      <c r="AU241" s="32">
        <v>15.35</v>
      </c>
      <c r="AV241" s="32">
        <v>15.325</v>
      </c>
      <c r="AW241" s="32">
        <v>15.3842</v>
      </c>
      <c r="AX241" s="32">
        <v>15.1246</v>
      </c>
    </row>
    <row r="243" spans="1:50" ht="12.75">
      <c r="A243" s="4"/>
      <c r="B243" s="26">
        <v>44201</v>
      </c>
      <c r="C243" s="26">
        <v>44208</v>
      </c>
      <c r="D243" s="26">
        <v>44215</v>
      </c>
      <c r="E243" s="26">
        <v>44222</v>
      </c>
      <c r="F243" s="26">
        <v>44229</v>
      </c>
      <c r="G243" s="26">
        <v>44236</v>
      </c>
      <c r="H243" s="26">
        <v>44243</v>
      </c>
      <c r="I243" s="26">
        <v>44250</v>
      </c>
      <c r="J243" s="26">
        <v>44257</v>
      </c>
      <c r="K243" s="26">
        <v>44264</v>
      </c>
      <c r="L243" s="26">
        <v>44271</v>
      </c>
      <c r="M243" s="26">
        <v>44278</v>
      </c>
      <c r="N243" s="26">
        <v>44285</v>
      </c>
      <c r="O243" s="26">
        <v>44292</v>
      </c>
      <c r="P243" s="26">
        <v>44299</v>
      </c>
      <c r="Q243" s="26">
        <v>44306</v>
      </c>
      <c r="R243" s="26">
        <v>44313</v>
      </c>
      <c r="S243" s="26">
        <v>44320</v>
      </c>
      <c r="T243" s="26">
        <v>44327</v>
      </c>
      <c r="U243" s="26">
        <v>44334</v>
      </c>
      <c r="V243" s="26">
        <v>44341</v>
      </c>
      <c r="W243" s="26">
        <v>44348</v>
      </c>
      <c r="X243" s="26">
        <v>44355</v>
      </c>
      <c r="Y243" s="26">
        <v>44362</v>
      </c>
      <c r="Z243" s="26">
        <v>44369</v>
      </c>
      <c r="AA243" s="26">
        <v>44376</v>
      </c>
      <c r="AB243" s="26">
        <v>44383</v>
      </c>
      <c r="AC243" s="26">
        <v>44390</v>
      </c>
      <c r="AD243" s="26">
        <v>44397</v>
      </c>
      <c r="AE243" s="26">
        <v>44404</v>
      </c>
      <c r="AF243" s="26">
        <v>44411</v>
      </c>
      <c r="AG243" s="26">
        <v>44418</v>
      </c>
      <c r="AH243" s="26">
        <v>44425</v>
      </c>
      <c r="AI243" s="26">
        <v>44432</v>
      </c>
      <c r="AJ243" s="26">
        <v>44439</v>
      </c>
      <c r="AK243" s="26">
        <v>44446</v>
      </c>
      <c r="AL243" s="26">
        <v>44453</v>
      </c>
      <c r="AM243" s="26">
        <v>44460</v>
      </c>
      <c r="AN243" s="26">
        <v>44467</v>
      </c>
      <c r="AO243" s="26">
        <v>44474</v>
      </c>
      <c r="AP243" s="26">
        <v>44481</v>
      </c>
      <c r="AQ243" s="26">
        <v>44488</v>
      </c>
      <c r="AR243" s="26">
        <v>44495</v>
      </c>
      <c r="AS243" s="26">
        <v>44502</v>
      </c>
      <c r="AT243" s="26">
        <v>44509</v>
      </c>
      <c r="AU243" s="26">
        <v>44516</v>
      </c>
      <c r="AV243" s="26">
        <v>44523</v>
      </c>
      <c r="AW243" s="26">
        <v>44530</v>
      </c>
      <c r="AX243" s="26">
        <v>44537</v>
      </c>
    </row>
    <row r="244" spans="1:50" ht="12.75">
      <c r="A244" s="8" t="s">
        <v>1</v>
      </c>
      <c r="B244" s="9">
        <v>239</v>
      </c>
      <c r="C244" s="9">
        <v>249</v>
      </c>
      <c r="D244" s="9">
        <v>250</v>
      </c>
      <c r="E244" s="9">
        <v>245</v>
      </c>
      <c r="F244" s="9">
        <v>250</v>
      </c>
      <c r="G244" s="9">
        <v>253</v>
      </c>
      <c r="H244" s="9">
        <v>252</v>
      </c>
      <c r="I244" s="9">
        <v>252</v>
      </c>
      <c r="J244" s="9">
        <v>255</v>
      </c>
      <c r="K244" s="9">
        <v>254</v>
      </c>
      <c r="L244" s="9">
        <v>251</v>
      </c>
      <c r="M244" s="9">
        <v>251</v>
      </c>
      <c r="N244" s="9">
        <v>245</v>
      </c>
      <c r="O244" s="9">
        <v>251</v>
      </c>
      <c r="P244" s="9">
        <v>261</v>
      </c>
      <c r="Q244" s="9">
        <v>270</v>
      </c>
      <c r="R244" s="9">
        <v>299</v>
      </c>
      <c r="S244" s="9">
        <v>321</v>
      </c>
      <c r="T244" s="9">
        <v>327</v>
      </c>
      <c r="U244" s="9">
        <v>302</v>
      </c>
      <c r="V244" s="9">
        <v>290</v>
      </c>
      <c r="W244" s="9">
        <v>314</v>
      </c>
      <c r="X244" s="9">
        <v>306</v>
      </c>
      <c r="Y244" s="9">
        <v>297</v>
      </c>
      <c r="Z244" s="9">
        <v>291</v>
      </c>
      <c r="AA244" s="9">
        <v>303</v>
      </c>
      <c r="AB244" s="9">
        <v>289</v>
      </c>
      <c r="AC244" s="9">
        <v>279</v>
      </c>
      <c r="AD244" s="9">
        <v>284</v>
      </c>
      <c r="AE244" s="9">
        <v>278</v>
      </c>
      <c r="AF244" s="9">
        <v>276</v>
      </c>
      <c r="AG244" s="9">
        <v>269</v>
      </c>
      <c r="AH244" s="9">
        <v>265</v>
      </c>
      <c r="AI244" s="9">
        <v>256</v>
      </c>
      <c r="AJ244" s="9">
        <v>252</v>
      </c>
      <c r="AK244" s="9">
        <v>270</v>
      </c>
      <c r="AL244" s="9">
        <v>276</v>
      </c>
      <c r="AM244" s="9">
        <v>276</v>
      </c>
      <c r="AN244" s="9">
        <v>282</v>
      </c>
      <c r="AO244" s="9">
        <v>273</v>
      </c>
      <c r="AP244" s="9">
        <v>266</v>
      </c>
      <c r="AQ244" s="9">
        <v>266</v>
      </c>
      <c r="AR244" s="9">
        <v>267</v>
      </c>
      <c r="AS244" s="9">
        <v>275</v>
      </c>
      <c r="AT244" s="9">
        <v>260</v>
      </c>
      <c r="AU244" s="9">
        <v>263</v>
      </c>
      <c r="AV244" s="9">
        <v>266</v>
      </c>
      <c r="AW244" s="9">
        <v>261</v>
      </c>
      <c r="AX244" s="9">
        <v>268</v>
      </c>
    </row>
    <row r="245" spans="1:50" ht="12.75">
      <c r="A245" s="11" t="s">
        <v>2</v>
      </c>
      <c r="B245" s="12">
        <v>36</v>
      </c>
      <c r="C245" s="12">
        <v>36</v>
      </c>
      <c r="D245" s="12">
        <v>36</v>
      </c>
      <c r="E245" s="12">
        <v>37</v>
      </c>
      <c r="F245" s="12">
        <v>37</v>
      </c>
      <c r="G245" s="12">
        <v>40</v>
      </c>
      <c r="H245" s="12">
        <v>41</v>
      </c>
      <c r="I245" s="12">
        <v>45</v>
      </c>
      <c r="J245" s="12">
        <v>48</v>
      </c>
      <c r="K245" s="12">
        <v>49</v>
      </c>
      <c r="L245" s="12">
        <v>50</v>
      </c>
      <c r="M245" s="12">
        <v>46</v>
      </c>
      <c r="N245" s="12">
        <v>40</v>
      </c>
      <c r="O245" s="12">
        <v>36</v>
      </c>
      <c r="P245" s="12">
        <v>34</v>
      </c>
      <c r="Q245" s="12">
        <v>36</v>
      </c>
      <c r="R245" s="12">
        <v>38</v>
      </c>
      <c r="S245" s="12">
        <v>38</v>
      </c>
      <c r="T245" s="12">
        <v>39</v>
      </c>
      <c r="U245" s="12">
        <v>41</v>
      </c>
      <c r="V245" s="12">
        <v>41</v>
      </c>
      <c r="W245" s="12">
        <v>43</v>
      </c>
      <c r="X245" s="12">
        <v>44</v>
      </c>
      <c r="Y245" s="12">
        <v>45</v>
      </c>
      <c r="Z245" s="12">
        <v>47</v>
      </c>
      <c r="AA245" s="12">
        <v>49</v>
      </c>
      <c r="AB245" s="12">
        <v>50</v>
      </c>
      <c r="AC245" s="12">
        <v>51</v>
      </c>
      <c r="AD245" s="12">
        <v>55</v>
      </c>
      <c r="AE245" s="12">
        <v>59</v>
      </c>
      <c r="AF245" s="12">
        <v>58</v>
      </c>
      <c r="AG245" s="12">
        <v>57</v>
      </c>
      <c r="AH245" s="12">
        <v>57</v>
      </c>
      <c r="AI245" s="12">
        <v>56</v>
      </c>
      <c r="AJ245" s="12">
        <v>54</v>
      </c>
      <c r="AK245" s="12">
        <v>48</v>
      </c>
      <c r="AL245" s="12">
        <v>45</v>
      </c>
      <c r="AM245" s="12">
        <v>48</v>
      </c>
      <c r="AN245" s="12">
        <v>51</v>
      </c>
      <c r="AO245" s="12">
        <v>58</v>
      </c>
      <c r="AP245" s="12">
        <v>63</v>
      </c>
      <c r="AQ245" s="12">
        <v>66</v>
      </c>
      <c r="AR245" s="12">
        <v>71</v>
      </c>
      <c r="AS245" s="12">
        <v>69</v>
      </c>
      <c r="AT245" s="12">
        <v>64</v>
      </c>
      <c r="AU245" s="12">
        <v>61</v>
      </c>
      <c r="AV245" s="12">
        <v>61</v>
      </c>
      <c r="AW245" s="12">
        <v>55</v>
      </c>
      <c r="AX245" s="12">
        <v>55</v>
      </c>
    </row>
    <row r="246" spans="1:50" ht="12.75">
      <c r="A246" s="13" t="s">
        <v>3</v>
      </c>
      <c r="B246" s="12">
        <v>0.72</v>
      </c>
      <c r="C246" s="12">
        <v>0.75</v>
      </c>
      <c r="D246" s="12">
        <v>0.75</v>
      </c>
      <c r="E246" s="12">
        <v>0.74</v>
      </c>
      <c r="F246" s="12">
        <v>0.75</v>
      </c>
      <c r="G246" s="12">
        <v>0.76</v>
      </c>
      <c r="H246" s="12">
        <v>0.76</v>
      </c>
      <c r="I246" s="12">
        <v>0.76</v>
      </c>
      <c r="J246" s="12">
        <v>0.77</v>
      </c>
      <c r="K246" s="12">
        <v>0.76</v>
      </c>
      <c r="L246" s="12">
        <v>0.75</v>
      </c>
      <c r="M246" s="12">
        <v>0.75</v>
      </c>
      <c r="N246" s="12">
        <v>0.74</v>
      </c>
      <c r="O246" s="12">
        <v>0.75</v>
      </c>
      <c r="P246" s="12">
        <v>0.78</v>
      </c>
      <c r="Q246" s="12">
        <v>0.81</v>
      </c>
      <c r="R246" s="12">
        <v>0.9</v>
      </c>
      <c r="S246" s="12">
        <v>0.96</v>
      </c>
      <c r="T246" s="12">
        <v>0.98</v>
      </c>
      <c r="U246" s="12">
        <v>0.91</v>
      </c>
      <c r="V246" s="12">
        <v>0.87</v>
      </c>
      <c r="W246" s="12">
        <v>0.94</v>
      </c>
      <c r="X246" s="12">
        <v>0.92</v>
      </c>
      <c r="Y246" s="12">
        <v>0.89</v>
      </c>
      <c r="Z246" s="12">
        <v>0.87</v>
      </c>
      <c r="AA246" s="12">
        <v>0.91</v>
      </c>
      <c r="AB246" s="12">
        <v>0.87</v>
      </c>
      <c r="AC246" s="12">
        <v>0.84</v>
      </c>
      <c r="AD246" s="12">
        <v>0.85</v>
      </c>
      <c r="AE246" s="12">
        <v>0.83</v>
      </c>
      <c r="AF246" s="12">
        <v>0.83</v>
      </c>
      <c r="AG246" s="12">
        <v>0.81</v>
      </c>
      <c r="AH246" s="12">
        <v>0.8</v>
      </c>
      <c r="AI246" s="12">
        <v>0.77</v>
      </c>
      <c r="AJ246" s="12">
        <v>0.76</v>
      </c>
      <c r="AK246" s="12">
        <v>0.81</v>
      </c>
      <c r="AL246" s="12">
        <v>0.83</v>
      </c>
      <c r="AM246" s="12">
        <v>0.83</v>
      </c>
      <c r="AN246" s="12">
        <v>0.85</v>
      </c>
      <c r="AO246" s="12">
        <v>0.82</v>
      </c>
      <c r="AP246" s="12">
        <v>0.8</v>
      </c>
      <c r="AQ246" s="12">
        <v>0.79</v>
      </c>
      <c r="AR246" s="12">
        <v>0.8</v>
      </c>
      <c r="AS246" s="12">
        <v>0.83</v>
      </c>
      <c r="AT246" s="12">
        <v>0.78</v>
      </c>
      <c r="AU246" s="12">
        <v>0.79</v>
      </c>
      <c r="AV246" s="12">
        <v>0.8</v>
      </c>
      <c r="AW246" s="12">
        <v>0.78</v>
      </c>
      <c r="AX246" s="12">
        <v>0.8</v>
      </c>
    </row>
    <row r="247" spans="1:50" ht="12.75">
      <c r="A247" s="14" t="s">
        <v>4</v>
      </c>
      <c r="B247" s="12">
        <v>275.72</v>
      </c>
      <c r="C247" s="12">
        <v>285.75</v>
      </c>
      <c r="D247" s="12">
        <v>286.75</v>
      </c>
      <c r="E247" s="12">
        <v>282.74</v>
      </c>
      <c r="F247" s="12">
        <v>287.75</v>
      </c>
      <c r="G247" s="12">
        <v>293.76</v>
      </c>
      <c r="H247" s="12">
        <v>293.76</v>
      </c>
      <c r="I247" s="12">
        <v>297.76</v>
      </c>
      <c r="J247" s="12">
        <v>303.77</v>
      </c>
      <c r="K247" s="12">
        <v>303.76</v>
      </c>
      <c r="L247" s="12">
        <v>301.75</v>
      </c>
      <c r="M247" s="12">
        <v>297.75</v>
      </c>
      <c r="N247" s="12">
        <v>285.74</v>
      </c>
      <c r="O247" s="12">
        <v>287.75</v>
      </c>
      <c r="P247" s="12">
        <v>295.78</v>
      </c>
      <c r="Q247" s="12">
        <v>306.81</v>
      </c>
      <c r="R247" s="12">
        <v>337.9</v>
      </c>
      <c r="S247" s="12">
        <v>359.96</v>
      </c>
      <c r="T247" s="12">
        <v>366.98</v>
      </c>
      <c r="U247" s="12">
        <v>343.91</v>
      </c>
      <c r="V247" s="12">
        <v>331.87</v>
      </c>
      <c r="W247" s="12">
        <v>357.94</v>
      </c>
      <c r="X247" s="12">
        <v>350.92</v>
      </c>
      <c r="Y247" s="12">
        <v>342.89</v>
      </c>
      <c r="Z247" s="12">
        <v>338.87</v>
      </c>
      <c r="AA247" s="12">
        <v>352.91</v>
      </c>
      <c r="AB247" s="12">
        <v>339.87</v>
      </c>
      <c r="AC247" s="12">
        <v>330.84</v>
      </c>
      <c r="AD247" s="12">
        <v>339.85</v>
      </c>
      <c r="AE247" s="12">
        <v>337.83</v>
      </c>
      <c r="AF247" s="12">
        <v>334.83</v>
      </c>
      <c r="AG247" s="12">
        <v>326.81</v>
      </c>
      <c r="AH247" s="12">
        <v>322.8</v>
      </c>
      <c r="AI247" s="12">
        <v>312.77</v>
      </c>
      <c r="AJ247" s="12">
        <v>306.76</v>
      </c>
      <c r="AK247" s="12">
        <v>318.81</v>
      </c>
      <c r="AL247" s="12">
        <v>321.83</v>
      </c>
      <c r="AM247" s="12">
        <v>324.83</v>
      </c>
      <c r="AN247" s="12">
        <v>333.85</v>
      </c>
      <c r="AO247" s="12">
        <v>331.82</v>
      </c>
      <c r="AP247" s="12">
        <v>329.8</v>
      </c>
      <c r="AQ247" s="12">
        <v>330.79</v>
      </c>
      <c r="AR247" s="12">
        <v>338.8</v>
      </c>
      <c r="AS247" s="12">
        <v>344.83</v>
      </c>
      <c r="AT247" s="12">
        <v>324.78</v>
      </c>
      <c r="AU247" s="12">
        <v>324.79</v>
      </c>
      <c r="AV247" s="12">
        <v>327.8</v>
      </c>
      <c r="AW247" s="12">
        <v>316.78</v>
      </c>
      <c r="AX247" s="12">
        <v>323.8</v>
      </c>
    </row>
    <row r="248" spans="1:50" ht="12.75">
      <c r="A248" s="13" t="s">
        <v>5</v>
      </c>
      <c r="B248" s="12">
        <v>4067.34</v>
      </c>
      <c r="C248" s="12">
        <v>4424.64</v>
      </c>
      <c r="D248" s="12">
        <v>4325.62</v>
      </c>
      <c r="E248" s="12">
        <v>4332.51</v>
      </c>
      <c r="F248" s="12">
        <v>4298.69</v>
      </c>
      <c r="G248" s="12">
        <v>4360.49</v>
      </c>
      <c r="H248" s="12">
        <v>4249.12</v>
      </c>
      <c r="I248" s="12">
        <v>4371.65</v>
      </c>
      <c r="J248" s="12">
        <v>4566.97</v>
      </c>
      <c r="K248" s="12">
        <v>4670.01</v>
      </c>
      <c r="L248" s="12">
        <v>4493.15</v>
      </c>
      <c r="M248" s="12">
        <v>4403.96</v>
      </c>
      <c r="N248" s="12">
        <v>4272.18</v>
      </c>
      <c r="O248" s="12">
        <v>4197.38</v>
      </c>
      <c r="P248" s="12">
        <v>4295.41</v>
      </c>
      <c r="Q248" s="12">
        <v>4375.08</v>
      </c>
      <c r="R248" s="12">
        <v>4856.06</v>
      </c>
      <c r="S248" s="12">
        <v>5204.99</v>
      </c>
      <c r="T248" s="12">
        <v>5141.21</v>
      </c>
      <c r="U248" s="12">
        <v>4819.45</v>
      </c>
      <c r="V248" s="12">
        <v>4597.06</v>
      </c>
      <c r="W248" s="12">
        <v>4920.49</v>
      </c>
      <c r="X248" s="12">
        <v>4772.3</v>
      </c>
      <c r="Y248" s="12">
        <v>4714.43</v>
      </c>
      <c r="Z248" s="12">
        <v>4858.35</v>
      </c>
      <c r="AA248" s="12">
        <v>5057.31</v>
      </c>
      <c r="AB248" s="12">
        <v>4838.93</v>
      </c>
      <c r="AC248" s="12">
        <v>4794.93</v>
      </c>
      <c r="AD248" s="12">
        <v>4945.5</v>
      </c>
      <c r="AE248" s="12">
        <v>5044.21</v>
      </c>
      <c r="AF248" s="12">
        <v>4794.36</v>
      </c>
      <c r="AG248" s="12">
        <v>4831.89</v>
      </c>
      <c r="AH248" s="12">
        <v>4804.17</v>
      </c>
      <c r="AI248" s="12">
        <v>4739.78</v>
      </c>
      <c r="AJ248" s="12">
        <v>4459.4</v>
      </c>
      <c r="AK248" s="12">
        <v>4560.19</v>
      </c>
      <c r="AL248" s="12">
        <v>4559.17</v>
      </c>
      <c r="AM248" s="12">
        <v>4792.02</v>
      </c>
      <c r="AN248" s="12">
        <v>5025.98</v>
      </c>
      <c r="AO248" s="12">
        <v>4986.59</v>
      </c>
      <c r="AP248" s="12">
        <v>4951.68</v>
      </c>
      <c r="AQ248" s="12">
        <v>4826.49</v>
      </c>
      <c r="AR248" s="12">
        <v>4981.65</v>
      </c>
      <c r="AS248" s="12">
        <v>5298.9</v>
      </c>
      <c r="AT248" s="12">
        <v>4852.05</v>
      </c>
      <c r="AU248" s="12">
        <v>4942.3</v>
      </c>
      <c r="AV248" s="12">
        <v>5202.38</v>
      </c>
      <c r="AW248" s="12">
        <v>5108.36</v>
      </c>
      <c r="AX248" s="12">
        <v>5150.59</v>
      </c>
    </row>
    <row r="249" spans="1:50" ht="12.75">
      <c r="A249" s="13" t="s">
        <v>7</v>
      </c>
      <c r="B249" s="12">
        <v>23.4</v>
      </c>
      <c r="C249" s="12">
        <v>25.46</v>
      </c>
      <c r="D249" s="12">
        <v>24.89</v>
      </c>
      <c r="E249" s="12">
        <v>24.93</v>
      </c>
      <c r="F249" s="12">
        <v>24.73</v>
      </c>
      <c r="G249" s="12">
        <v>25.09</v>
      </c>
      <c r="H249" s="12">
        <v>24.45</v>
      </c>
      <c r="I249" s="12">
        <v>25.15</v>
      </c>
      <c r="J249" s="12">
        <v>26.28</v>
      </c>
      <c r="K249" s="12">
        <v>26.87</v>
      </c>
      <c r="L249" s="12">
        <v>25.85</v>
      </c>
      <c r="M249" s="12">
        <v>25.34</v>
      </c>
      <c r="N249" s="12">
        <v>24.58</v>
      </c>
      <c r="O249" s="12">
        <v>24.15</v>
      </c>
      <c r="P249" s="12">
        <v>24.71</v>
      </c>
      <c r="Q249" s="12">
        <v>25.17</v>
      </c>
      <c r="R249" s="12">
        <v>27.94</v>
      </c>
      <c r="S249" s="12">
        <v>29.95</v>
      </c>
      <c r="T249" s="12">
        <v>29.58</v>
      </c>
      <c r="U249" s="12">
        <v>27.73</v>
      </c>
      <c r="V249" s="12">
        <v>26.45</v>
      </c>
      <c r="W249" s="12">
        <v>28.31</v>
      </c>
      <c r="X249" s="12">
        <v>27.46</v>
      </c>
      <c r="Y249" s="12">
        <v>27.12</v>
      </c>
      <c r="Z249" s="12">
        <v>27.95</v>
      </c>
      <c r="AA249" s="12">
        <v>29.1</v>
      </c>
      <c r="AB249" s="12">
        <v>27.84</v>
      </c>
      <c r="AC249" s="12">
        <v>27.59</v>
      </c>
      <c r="AD249" s="12">
        <v>28.45</v>
      </c>
      <c r="AE249" s="12">
        <v>29.02</v>
      </c>
      <c r="AF249" s="12">
        <v>27.58</v>
      </c>
      <c r="AG249" s="12">
        <v>27.8</v>
      </c>
      <c r="AH249" s="12">
        <v>27.64</v>
      </c>
      <c r="AI249" s="12">
        <v>27.27</v>
      </c>
      <c r="AJ249" s="12">
        <v>25.66</v>
      </c>
      <c r="AK249" s="12">
        <v>26.24</v>
      </c>
      <c r="AL249" s="12">
        <v>26.23</v>
      </c>
      <c r="AM249" s="12">
        <v>27.57</v>
      </c>
      <c r="AN249" s="12">
        <v>28.92</v>
      </c>
      <c r="AO249" s="12">
        <v>28.69</v>
      </c>
      <c r="AP249" s="12">
        <v>28.49</v>
      </c>
      <c r="AQ249" s="12">
        <v>27.77</v>
      </c>
      <c r="AR249" s="12">
        <v>28.66</v>
      </c>
      <c r="AS249" s="12">
        <v>30.49</v>
      </c>
      <c r="AT249" s="12">
        <v>27.92</v>
      </c>
      <c r="AU249" s="12">
        <v>28.44</v>
      </c>
      <c r="AV249" s="12">
        <v>31</v>
      </c>
      <c r="AW249" s="12">
        <v>30.44</v>
      </c>
      <c r="AX249" s="12">
        <v>30.69</v>
      </c>
    </row>
    <row r="250" spans="1:50" ht="26.25">
      <c r="A250" s="15" t="s">
        <v>10</v>
      </c>
      <c r="B250" s="12">
        <v>202.93</v>
      </c>
      <c r="C250" s="12">
        <v>202.93</v>
      </c>
      <c r="D250" s="12">
        <v>202.93</v>
      </c>
      <c r="E250" s="12">
        <v>202.93</v>
      </c>
      <c r="F250" s="12">
        <v>202.93</v>
      </c>
      <c r="G250" s="12">
        <v>202.93</v>
      </c>
      <c r="H250" s="12">
        <v>202.93</v>
      </c>
      <c r="I250" s="12">
        <v>202.93</v>
      </c>
      <c r="J250" s="12">
        <v>202.93</v>
      </c>
      <c r="K250" s="12">
        <v>202.93</v>
      </c>
      <c r="L250" s="12">
        <v>202.93</v>
      </c>
      <c r="M250" s="12">
        <v>202.93</v>
      </c>
      <c r="N250" s="12">
        <v>202.93</v>
      </c>
      <c r="O250" s="12">
        <v>202.93</v>
      </c>
      <c r="P250" s="12">
        <v>202.93</v>
      </c>
      <c r="Q250" s="12">
        <v>202.93</v>
      </c>
      <c r="R250" s="12">
        <v>202.93</v>
      </c>
      <c r="S250" s="12">
        <v>202.93</v>
      </c>
      <c r="T250" s="12">
        <v>202.93</v>
      </c>
      <c r="U250" s="12">
        <v>202.93</v>
      </c>
      <c r="V250" s="12">
        <v>202.93</v>
      </c>
      <c r="W250" s="12">
        <v>202.93</v>
      </c>
      <c r="X250" s="12">
        <v>202.93</v>
      </c>
      <c r="Y250" s="12">
        <v>204.95</v>
      </c>
      <c r="Z250" s="12">
        <v>204.95</v>
      </c>
      <c r="AA250" s="12">
        <v>204.95</v>
      </c>
      <c r="AB250" s="12">
        <v>204.95</v>
      </c>
      <c r="AC250" s="12">
        <v>204.95</v>
      </c>
      <c r="AD250" s="12">
        <v>204.95</v>
      </c>
      <c r="AE250" s="12">
        <v>204.95</v>
      </c>
      <c r="AF250" s="12">
        <v>204.95</v>
      </c>
      <c r="AG250" s="12">
        <v>204.95</v>
      </c>
      <c r="AH250" s="12">
        <v>204.95</v>
      </c>
      <c r="AI250" s="12">
        <v>204.95</v>
      </c>
      <c r="AJ250" s="12">
        <v>204.95</v>
      </c>
      <c r="AK250" s="12">
        <v>204.95</v>
      </c>
      <c r="AL250" s="12">
        <v>204.95</v>
      </c>
      <c r="AM250" s="12">
        <v>204.95</v>
      </c>
      <c r="AN250" s="12">
        <v>204.95</v>
      </c>
      <c r="AO250" s="12">
        <v>204.95</v>
      </c>
      <c r="AP250" s="12">
        <v>204.95</v>
      </c>
      <c r="AQ250" s="12">
        <v>204.95</v>
      </c>
      <c r="AR250" s="12">
        <v>204.95</v>
      </c>
      <c r="AS250" s="12">
        <v>204.95</v>
      </c>
      <c r="AT250" s="12">
        <v>204.95</v>
      </c>
      <c r="AU250" s="12">
        <v>204.95</v>
      </c>
      <c r="AV250" s="12">
        <v>204.95</v>
      </c>
      <c r="AW250" s="12">
        <v>204.95</v>
      </c>
      <c r="AX250" s="12">
        <v>204.95</v>
      </c>
    </row>
    <row r="251" spans="1:50" ht="12.75">
      <c r="A251" s="14" t="s">
        <v>8</v>
      </c>
      <c r="B251" s="12">
        <v>0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</row>
    <row r="252" spans="1:50" ht="12.75">
      <c r="A252" s="16" t="s">
        <v>11</v>
      </c>
      <c r="B252" s="17">
        <v>4293.67</v>
      </c>
      <c r="C252" s="17">
        <v>4653.03</v>
      </c>
      <c r="D252" s="17">
        <v>4553.44</v>
      </c>
      <c r="E252" s="17">
        <v>4560.37</v>
      </c>
      <c r="F252" s="17">
        <v>4526.62</v>
      </c>
      <c r="G252" s="17">
        <v>4588.51</v>
      </c>
      <c r="H252" s="17">
        <v>4476.5</v>
      </c>
      <c r="I252" s="17">
        <v>4599.73</v>
      </c>
      <c r="J252" s="17">
        <v>4796.18</v>
      </c>
      <c r="K252" s="17">
        <v>4899.81</v>
      </c>
      <c r="L252" s="17">
        <v>4721.93</v>
      </c>
      <c r="M252" s="17">
        <v>4632.23</v>
      </c>
      <c r="N252" s="17">
        <v>4499.69</v>
      </c>
      <c r="O252" s="17">
        <v>4424.46</v>
      </c>
      <c r="P252" s="17">
        <v>4523.05</v>
      </c>
      <c r="Q252" s="17">
        <v>4603.18</v>
      </c>
      <c r="R252" s="17">
        <v>5086.93</v>
      </c>
      <c r="S252" s="17">
        <v>5437.87</v>
      </c>
      <c r="T252" s="17">
        <v>5373.72</v>
      </c>
      <c r="U252" s="17">
        <v>5050.11</v>
      </c>
      <c r="V252" s="17">
        <v>4826.44</v>
      </c>
      <c r="W252" s="17">
        <v>5151.73</v>
      </c>
      <c r="X252" s="17">
        <v>5002.69</v>
      </c>
      <c r="Y252" s="17">
        <v>4946.5</v>
      </c>
      <c r="Z252" s="17">
        <v>5091.25</v>
      </c>
      <c r="AA252" s="17">
        <v>5291.36</v>
      </c>
      <c r="AB252" s="17">
        <v>5071.72</v>
      </c>
      <c r="AC252" s="17">
        <v>5027.47</v>
      </c>
      <c r="AD252" s="17">
        <v>5178.9</v>
      </c>
      <c r="AE252" s="17">
        <v>5278.18</v>
      </c>
      <c r="AF252" s="17">
        <v>5026.89</v>
      </c>
      <c r="AG252" s="17">
        <v>5064.64</v>
      </c>
      <c r="AH252" s="17">
        <v>5036.76</v>
      </c>
      <c r="AI252" s="17">
        <v>4972</v>
      </c>
      <c r="AJ252" s="17">
        <v>4690.01</v>
      </c>
      <c r="AK252" s="17">
        <v>4791.38</v>
      </c>
      <c r="AL252" s="17">
        <v>4790.35</v>
      </c>
      <c r="AM252" s="17">
        <v>5024.54</v>
      </c>
      <c r="AN252" s="17">
        <v>5259.85</v>
      </c>
      <c r="AO252" s="17">
        <v>5220.23</v>
      </c>
      <c r="AP252" s="17">
        <v>5185.12</v>
      </c>
      <c r="AQ252" s="17">
        <v>5059.21</v>
      </c>
      <c r="AR252" s="17">
        <v>5215.26</v>
      </c>
      <c r="AS252" s="17">
        <v>5534.34</v>
      </c>
      <c r="AT252" s="17">
        <v>5084.92</v>
      </c>
      <c r="AU252" s="17">
        <v>5175.69</v>
      </c>
      <c r="AV252" s="17">
        <v>5438.33</v>
      </c>
      <c r="AW252" s="17">
        <v>5343.75</v>
      </c>
      <c r="AX252" s="17">
        <v>5386.23</v>
      </c>
    </row>
    <row r="253" spans="1:50" ht="12.75">
      <c r="A253" s="18" t="s">
        <v>6</v>
      </c>
      <c r="B253" s="32">
        <v>14.7517</v>
      </c>
      <c r="C253" s="32">
        <v>15.4843</v>
      </c>
      <c r="D253" s="32">
        <v>15.085</v>
      </c>
      <c r="E253" s="34">
        <v>15.3233</v>
      </c>
      <c r="F253" s="32">
        <v>14.9399</v>
      </c>
      <c r="G253" s="32">
        <v>14.8437</v>
      </c>
      <c r="H253" s="32">
        <v>14.4646</v>
      </c>
      <c r="I253" s="34">
        <v>14.6818</v>
      </c>
      <c r="J253" s="32">
        <v>15.0343</v>
      </c>
      <c r="K253" s="32">
        <v>15.374</v>
      </c>
      <c r="L253" s="32">
        <v>14.8903</v>
      </c>
      <c r="M253" s="32">
        <v>14.7908</v>
      </c>
      <c r="N253" s="32">
        <v>14.9513</v>
      </c>
      <c r="O253" s="32">
        <v>14.5869</v>
      </c>
      <c r="P253" s="32">
        <v>14.5223</v>
      </c>
      <c r="Q253" s="32">
        <v>14.2599</v>
      </c>
      <c r="R253" s="34">
        <v>14.3713</v>
      </c>
      <c r="S253" s="32">
        <v>14.4599</v>
      </c>
      <c r="T253" s="32">
        <v>14.0095</v>
      </c>
      <c r="U253" s="32">
        <v>14.0137</v>
      </c>
      <c r="V253" s="34">
        <v>13.852</v>
      </c>
      <c r="W253" s="32">
        <v>13.7467</v>
      </c>
      <c r="X253" s="32">
        <v>13.5994</v>
      </c>
      <c r="Y253" s="32">
        <v>13.7491</v>
      </c>
      <c r="Z253" s="32">
        <v>14.3369</v>
      </c>
      <c r="AA253" s="34">
        <v>14.3303</v>
      </c>
      <c r="AB253" s="32">
        <v>14.2376</v>
      </c>
      <c r="AC253" s="32">
        <v>14.4932</v>
      </c>
      <c r="AD253" s="32">
        <v>14.552</v>
      </c>
      <c r="AE253" s="32">
        <v>14.9312</v>
      </c>
      <c r="AF253" s="32">
        <v>14.3188</v>
      </c>
      <c r="AG253" s="34">
        <v>14.785</v>
      </c>
      <c r="AH253" s="32">
        <v>14.8828</v>
      </c>
      <c r="AI253" s="32">
        <v>15.1542</v>
      </c>
      <c r="AJ253" s="34">
        <v>14.5371</v>
      </c>
      <c r="AK253" s="32">
        <v>14.3038</v>
      </c>
      <c r="AL253" s="32">
        <v>14.1664</v>
      </c>
      <c r="AM253" s="32">
        <v>14.7524</v>
      </c>
      <c r="AN253" s="32">
        <v>15.0546</v>
      </c>
      <c r="AO253" s="32">
        <v>15.028</v>
      </c>
      <c r="AP253" s="32">
        <v>15.0142</v>
      </c>
      <c r="AQ253" s="32">
        <v>14.5908</v>
      </c>
      <c r="AR253" s="34">
        <v>14.7038</v>
      </c>
      <c r="AS253" s="32">
        <v>15.3667</v>
      </c>
      <c r="AT253" s="32">
        <v>14.9395</v>
      </c>
      <c r="AU253" s="32">
        <v>15.2169</v>
      </c>
      <c r="AV253" s="32">
        <v>15.8706</v>
      </c>
      <c r="AW253" s="32">
        <v>16.1259</v>
      </c>
      <c r="AX253" s="32">
        <v>15.9067</v>
      </c>
    </row>
    <row r="255" spans="1:50" ht="12.75">
      <c r="A255" s="4"/>
      <c r="B255" s="26">
        <v>44565</v>
      </c>
      <c r="C255" s="26">
        <v>44572</v>
      </c>
      <c r="D255" s="26">
        <v>44579</v>
      </c>
      <c r="E255" s="26">
        <v>44586</v>
      </c>
      <c r="F255" s="26">
        <v>44593</v>
      </c>
      <c r="G255" s="26">
        <v>44600</v>
      </c>
      <c r="H255" s="26">
        <v>44607</v>
      </c>
      <c r="I255" s="26">
        <v>44614</v>
      </c>
      <c r="J255" s="26">
        <v>44621</v>
      </c>
      <c r="K255" s="26">
        <v>44628</v>
      </c>
      <c r="L255" s="26">
        <v>44635</v>
      </c>
      <c r="M255" s="26">
        <v>44642</v>
      </c>
      <c r="N255" s="26">
        <v>44649</v>
      </c>
      <c r="O255" s="26">
        <v>44656</v>
      </c>
      <c r="P255" s="26">
        <v>44663</v>
      </c>
      <c r="Q255" s="26">
        <v>44670</v>
      </c>
      <c r="R255" s="26">
        <v>44677</v>
      </c>
      <c r="S255" s="26">
        <v>44684</v>
      </c>
      <c r="T255" s="26">
        <v>44691</v>
      </c>
      <c r="U255" s="26">
        <v>44698</v>
      </c>
      <c r="V255" s="26">
        <v>44705</v>
      </c>
      <c r="W255" s="26">
        <v>44712</v>
      </c>
      <c r="X255" s="26">
        <v>44719</v>
      </c>
      <c r="Y255" s="26">
        <v>44726</v>
      </c>
      <c r="Z255" s="26">
        <v>44733</v>
      </c>
      <c r="AA255" s="26">
        <v>44740</v>
      </c>
      <c r="AB255" s="26">
        <v>44747</v>
      </c>
      <c r="AC255" s="26">
        <v>44754</v>
      </c>
      <c r="AD255" s="26">
        <v>44761</v>
      </c>
      <c r="AE255" s="26">
        <v>44768</v>
      </c>
      <c r="AF255" s="26">
        <v>44775</v>
      </c>
      <c r="AG255" s="26">
        <v>44782</v>
      </c>
      <c r="AH255" s="26">
        <v>44789</v>
      </c>
      <c r="AI255" s="26">
        <v>44796</v>
      </c>
      <c r="AJ255" s="26">
        <v>44803</v>
      </c>
      <c r="AK255" s="26">
        <v>44810</v>
      </c>
      <c r="AL255" s="26">
        <v>44817</v>
      </c>
      <c r="AM255" s="26">
        <v>44824</v>
      </c>
      <c r="AN255" s="26">
        <v>44831</v>
      </c>
      <c r="AO255" s="26">
        <v>44838</v>
      </c>
      <c r="AP255" s="26">
        <v>44845</v>
      </c>
      <c r="AQ255" s="26">
        <v>44852</v>
      </c>
      <c r="AR255" s="26">
        <v>44859</v>
      </c>
      <c r="AS255" s="26">
        <v>44866</v>
      </c>
      <c r="AT255" s="26">
        <v>44873</v>
      </c>
      <c r="AU255" s="26">
        <v>44880</v>
      </c>
      <c r="AV255" s="26">
        <v>44887</v>
      </c>
      <c r="AW255" s="26">
        <v>44894</v>
      </c>
      <c r="AX255" s="26">
        <v>44901</v>
      </c>
    </row>
    <row r="256" spans="1:50" ht="12.75">
      <c r="A256" s="8" t="s">
        <v>1</v>
      </c>
      <c r="B256" s="9">
        <v>282</v>
      </c>
      <c r="C256" s="9">
        <v>280</v>
      </c>
      <c r="D256" s="9">
        <v>281</v>
      </c>
      <c r="E256" s="9">
        <v>291</v>
      </c>
      <c r="F256" s="9">
        <v>297</v>
      </c>
      <c r="G256" s="9">
        <v>294</v>
      </c>
      <c r="H256" s="9">
        <v>294</v>
      </c>
      <c r="I256" s="9">
        <v>309</v>
      </c>
      <c r="J256" s="9">
        <v>342</v>
      </c>
      <c r="K256" s="9">
        <v>359</v>
      </c>
      <c r="L256" s="9">
        <v>373</v>
      </c>
      <c r="M256" s="9">
        <v>367</v>
      </c>
      <c r="N256" s="9">
        <v>345</v>
      </c>
      <c r="O256" s="9">
        <v>358</v>
      </c>
      <c r="P256" s="9">
        <v>355</v>
      </c>
      <c r="Q256" s="9">
        <v>362</v>
      </c>
      <c r="R256" s="9">
        <v>358</v>
      </c>
      <c r="S256" s="9">
        <v>357</v>
      </c>
      <c r="T256" s="9">
        <v>351</v>
      </c>
      <c r="U256" s="9">
        <v>357</v>
      </c>
      <c r="V256" s="9">
        <v>343</v>
      </c>
      <c r="W256" s="9">
        <v>336</v>
      </c>
      <c r="X256" s="9">
        <v>338</v>
      </c>
      <c r="Y256" s="9">
        <v>343</v>
      </c>
      <c r="Z256" s="9">
        <v>342</v>
      </c>
      <c r="AA256" s="9">
        <v>344</v>
      </c>
      <c r="AB256" s="9">
        <v>316</v>
      </c>
      <c r="AC256" s="9">
        <v>309</v>
      </c>
      <c r="AD256" s="9">
        <v>308</v>
      </c>
      <c r="AE256" s="9">
        <v>302</v>
      </c>
      <c r="AF256" s="9">
        <v>296</v>
      </c>
      <c r="AG256" s="9">
        <v>299</v>
      </c>
      <c r="AH256" s="9">
        <v>298</v>
      </c>
      <c r="AI256" s="9">
        <v>314</v>
      </c>
      <c r="AJ256" s="9">
        <v>325</v>
      </c>
      <c r="AK256" s="9">
        <v>326</v>
      </c>
      <c r="AL256" s="9">
        <v>330</v>
      </c>
      <c r="AM256" s="9">
        <v>330</v>
      </c>
      <c r="AN256" s="9">
        <v>321</v>
      </c>
      <c r="AO256" s="9">
        <v>332</v>
      </c>
      <c r="AP256" s="9">
        <v>352</v>
      </c>
      <c r="AQ256" s="9">
        <v>355</v>
      </c>
      <c r="AR256" s="9">
        <v>369</v>
      </c>
      <c r="AS256" s="9">
        <v>375</v>
      </c>
      <c r="AT256" s="9">
        <v>349</v>
      </c>
      <c r="AU256" s="9">
        <v>335</v>
      </c>
      <c r="AV256" s="9">
        <v>324</v>
      </c>
      <c r="AW256" s="9">
        <v>327</v>
      </c>
      <c r="AX256" s="9">
        <v>304</v>
      </c>
    </row>
    <row r="257" spans="1:50" ht="12.75">
      <c r="A257" s="11" t="s">
        <v>2</v>
      </c>
      <c r="B257" s="12">
        <v>53</v>
      </c>
      <c r="C257" s="12">
        <v>50</v>
      </c>
      <c r="D257" s="12">
        <v>50</v>
      </c>
      <c r="E257" s="12">
        <v>48</v>
      </c>
      <c r="F257" s="12">
        <v>43</v>
      </c>
      <c r="G257" s="12">
        <v>42</v>
      </c>
      <c r="H257" s="12">
        <v>45</v>
      </c>
      <c r="I257" s="12">
        <v>46</v>
      </c>
      <c r="J257" s="12">
        <v>48</v>
      </c>
      <c r="K257" s="12">
        <v>53</v>
      </c>
      <c r="L257" s="12">
        <v>55</v>
      </c>
      <c r="M257" s="12">
        <v>61</v>
      </c>
      <c r="N257" s="12">
        <v>65</v>
      </c>
      <c r="O257" s="12">
        <v>64</v>
      </c>
      <c r="P257" s="12">
        <v>61</v>
      </c>
      <c r="Q257" s="12">
        <v>63</v>
      </c>
      <c r="R257" s="12">
        <v>70</v>
      </c>
      <c r="S257" s="12">
        <v>73</v>
      </c>
      <c r="T257" s="12">
        <v>74</v>
      </c>
      <c r="U257" s="12">
        <v>70</v>
      </c>
      <c r="V257" s="12">
        <v>66</v>
      </c>
      <c r="W257" s="12">
        <v>65</v>
      </c>
      <c r="X257" s="12">
        <v>61</v>
      </c>
      <c r="Y257" s="12">
        <v>54</v>
      </c>
      <c r="Z257" s="12">
        <v>51</v>
      </c>
      <c r="AA257" s="12">
        <v>51</v>
      </c>
      <c r="AB257" s="12">
        <v>49</v>
      </c>
      <c r="AC257" s="12">
        <v>47</v>
      </c>
      <c r="AD257" s="12">
        <v>48</v>
      </c>
      <c r="AE257" s="12">
        <v>48</v>
      </c>
      <c r="AF257" s="12">
        <v>48</v>
      </c>
      <c r="AG257" s="12">
        <v>45</v>
      </c>
      <c r="AH257" s="12">
        <v>44</v>
      </c>
      <c r="AI257" s="12">
        <v>44</v>
      </c>
      <c r="AJ257" s="12">
        <v>44</v>
      </c>
      <c r="AK257" s="12">
        <v>41</v>
      </c>
      <c r="AL257" s="12">
        <v>42</v>
      </c>
      <c r="AM257" s="12">
        <v>43</v>
      </c>
      <c r="AN257" s="12">
        <v>43</v>
      </c>
      <c r="AO257" s="12">
        <v>44</v>
      </c>
      <c r="AP257" s="12">
        <v>45</v>
      </c>
      <c r="AQ257" s="12">
        <v>44</v>
      </c>
      <c r="AR257" s="12">
        <v>44</v>
      </c>
      <c r="AS257" s="12">
        <v>43</v>
      </c>
      <c r="AT257" s="12">
        <v>43</v>
      </c>
      <c r="AU257" s="12">
        <v>41</v>
      </c>
      <c r="AV257" s="12">
        <v>39</v>
      </c>
      <c r="AW257" s="12">
        <v>39</v>
      </c>
      <c r="AX257" s="12">
        <v>39</v>
      </c>
    </row>
    <row r="258" spans="1:50" ht="12.75">
      <c r="A258" s="13" t="s">
        <v>3</v>
      </c>
      <c r="B258" s="12">
        <v>0.85</v>
      </c>
      <c r="C258" s="12">
        <v>0.84</v>
      </c>
      <c r="D258" s="12">
        <v>0.84</v>
      </c>
      <c r="E258" s="12">
        <v>0.87</v>
      </c>
      <c r="F258" s="12">
        <v>0.89</v>
      </c>
      <c r="G258" s="12">
        <v>0.88</v>
      </c>
      <c r="H258" s="12">
        <v>0.88</v>
      </c>
      <c r="I258" s="12">
        <v>0.93</v>
      </c>
      <c r="J258" s="12">
        <v>1.03</v>
      </c>
      <c r="K258" s="12">
        <v>1.08</v>
      </c>
      <c r="L258" s="12">
        <v>1.12</v>
      </c>
      <c r="M258" s="12">
        <v>1.1</v>
      </c>
      <c r="N258" s="12">
        <v>1.04</v>
      </c>
      <c r="O258" s="12">
        <v>1.07</v>
      </c>
      <c r="P258" s="12">
        <v>1.07</v>
      </c>
      <c r="Q258" s="12">
        <v>1.09</v>
      </c>
      <c r="R258" s="12">
        <v>1.07</v>
      </c>
      <c r="S258" s="12">
        <v>1.07</v>
      </c>
      <c r="T258" s="12">
        <v>1.05</v>
      </c>
      <c r="U258" s="12">
        <v>1.07</v>
      </c>
      <c r="V258" s="12">
        <v>1.03</v>
      </c>
      <c r="W258" s="12">
        <v>1.01</v>
      </c>
      <c r="X258" s="12">
        <v>1.01</v>
      </c>
      <c r="Y258" s="12">
        <v>1.03</v>
      </c>
      <c r="Z258" s="12">
        <v>1.03</v>
      </c>
      <c r="AA258" s="12">
        <v>1.03</v>
      </c>
      <c r="AB258" s="12">
        <v>0.95</v>
      </c>
      <c r="AC258" s="12">
        <v>0.93</v>
      </c>
      <c r="AD258" s="12">
        <v>0.92</v>
      </c>
      <c r="AE258" s="12">
        <v>0.91</v>
      </c>
      <c r="AF258" s="12">
        <v>0.89</v>
      </c>
      <c r="AG258" s="12">
        <v>0.9</v>
      </c>
      <c r="AH258" s="12">
        <v>0.89</v>
      </c>
      <c r="AI258" s="12">
        <v>0.94</v>
      </c>
      <c r="AJ258" s="12">
        <v>0.98</v>
      </c>
      <c r="AK258" s="12">
        <v>0.98</v>
      </c>
      <c r="AL258" s="12">
        <v>0.99</v>
      </c>
      <c r="AM258" s="12">
        <v>0.99</v>
      </c>
      <c r="AN258" s="12">
        <v>0.96</v>
      </c>
      <c r="AO258" s="12">
        <v>1</v>
      </c>
      <c r="AP258" s="12">
        <v>1.06</v>
      </c>
      <c r="AQ258" s="12">
        <v>1.07</v>
      </c>
      <c r="AR258" s="12">
        <v>1.11</v>
      </c>
      <c r="AS258" s="12">
        <v>1.13</v>
      </c>
      <c r="AT258" s="12">
        <v>1.05</v>
      </c>
      <c r="AU258" s="12">
        <v>1.01</v>
      </c>
      <c r="AV258" s="12">
        <v>0.97</v>
      </c>
      <c r="AW258" s="12">
        <v>0.98</v>
      </c>
      <c r="AX258" s="12">
        <v>0.91</v>
      </c>
    </row>
    <row r="259" spans="1:50" ht="12.75">
      <c r="A259" s="14" t="s">
        <v>4</v>
      </c>
      <c r="B259" s="12">
        <v>335.85</v>
      </c>
      <c r="C259" s="12">
        <v>330.84</v>
      </c>
      <c r="D259" s="12">
        <v>331.84</v>
      </c>
      <c r="E259" s="12">
        <v>339.87</v>
      </c>
      <c r="F259" s="12">
        <v>340.89</v>
      </c>
      <c r="G259" s="12">
        <v>336.88</v>
      </c>
      <c r="H259" s="12">
        <v>339.88</v>
      </c>
      <c r="I259" s="12">
        <v>355.93</v>
      </c>
      <c r="J259" s="12">
        <v>391.03</v>
      </c>
      <c r="K259" s="12">
        <v>413.08</v>
      </c>
      <c r="L259" s="12">
        <v>429.12</v>
      </c>
      <c r="M259" s="12">
        <v>429.1</v>
      </c>
      <c r="N259" s="12">
        <v>411.04</v>
      </c>
      <c r="O259" s="12">
        <v>423.07</v>
      </c>
      <c r="P259" s="12">
        <v>417.07</v>
      </c>
      <c r="Q259" s="12">
        <v>426.09</v>
      </c>
      <c r="R259" s="12">
        <v>429.07</v>
      </c>
      <c r="S259" s="12">
        <v>431.07</v>
      </c>
      <c r="T259" s="12">
        <v>426.05</v>
      </c>
      <c r="U259" s="12">
        <v>428.07</v>
      </c>
      <c r="V259" s="12">
        <v>410.03</v>
      </c>
      <c r="W259" s="12">
        <v>402.01</v>
      </c>
      <c r="X259" s="12">
        <v>400.01</v>
      </c>
      <c r="Y259" s="12">
        <v>398.03</v>
      </c>
      <c r="Z259" s="12">
        <v>394.03</v>
      </c>
      <c r="AA259" s="12">
        <v>396.03</v>
      </c>
      <c r="AB259" s="12">
        <v>365.95</v>
      </c>
      <c r="AC259" s="12">
        <v>356.93</v>
      </c>
      <c r="AD259" s="12">
        <v>356.92</v>
      </c>
      <c r="AE259" s="12">
        <v>350.91</v>
      </c>
      <c r="AF259" s="12">
        <v>344.89</v>
      </c>
      <c r="AG259" s="12">
        <v>344.9</v>
      </c>
      <c r="AH259" s="12">
        <v>342.89</v>
      </c>
      <c r="AI259" s="12">
        <v>358.94</v>
      </c>
      <c r="AJ259" s="12">
        <v>369.98</v>
      </c>
      <c r="AK259" s="12">
        <v>367.98</v>
      </c>
      <c r="AL259" s="12">
        <v>372.99</v>
      </c>
      <c r="AM259" s="12">
        <v>373.99</v>
      </c>
      <c r="AN259" s="12">
        <v>364.96</v>
      </c>
      <c r="AO259" s="12">
        <v>377</v>
      </c>
      <c r="AP259" s="12">
        <v>398.06</v>
      </c>
      <c r="AQ259" s="12">
        <v>400.07</v>
      </c>
      <c r="AR259" s="12">
        <v>414.11</v>
      </c>
      <c r="AS259" s="12">
        <v>419.13</v>
      </c>
      <c r="AT259" s="12">
        <v>393.05</v>
      </c>
      <c r="AU259" s="12">
        <v>377.01</v>
      </c>
      <c r="AV259" s="12">
        <v>363.97</v>
      </c>
      <c r="AW259" s="12">
        <v>366.98</v>
      </c>
      <c r="AX259" s="12">
        <v>343.91</v>
      </c>
    </row>
    <row r="260" spans="1:50" ht="12.75">
      <c r="A260" s="13" t="s">
        <v>5</v>
      </c>
      <c r="B260" s="12">
        <v>5343.64</v>
      </c>
      <c r="C260" s="12">
        <v>5155.22</v>
      </c>
      <c r="D260" s="12">
        <v>5126.93</v>
      </c>
      <c r="E260" s="12">
        <v>5207.28</v>
      </c>
      <c r="F260" s="12">
        <v>5209.11</v>
      </c>
      <c r="G260" s="12">
        <v>5235.18</v>
      </c>
      <c r="H260" s="12">
        <v>5099.56</v>
      </c>
      <c r="I260" s="12">
        <v>5405.15</v>
      </c>
      <c r="J260" s="12">
        <v>5982.6</v>
      </c>
      <c r="K260" s="12">
        <v>6310.79</v>
      </c>
      <c r="L260" s="12">
        <v>6482.2</v>
      </c>
      <c r="M260" s="12">
        <v>6386.9</v>
      </c>
      <c r="N260" s="12">
        <v>6037.68</v>
      </c>
      <c r="O260" s="12">
        <v>6151.86</v>
      </c>
      <c r="P260" s="12">
        <v>6069.37</v>
      </c>
      <c r="Q260" s="12">
        <v>6267.1</v>
      </c>
      <c r="R260" s="12">
        <v>6754.12</v>
      </c>
      <c r="S260" s="12">
        <v>6910.57</v>
      </c>
      <c r="T260" s="12">
        <v>6870.35</v>
      </c>
      <c r="U260" s="12">
        <v>6869.24</v>
      </c>
      <c r="V260" s="12">
        <v>6464.86</v>
      </c>
      <c r="W260" s="12">
        <v>6249.45</v>
      </c>
      <c r="X260" s="12">
        <v>6167.71</v>
      </c>
      <c r="Y260" s="12">
        <v>6405.1</v>
      </c>
      <c r="Z260" s="12">
        <v>6272.92</v>
      </c>
      <c r="AA260" s="12">
        <v>6287.41</v>
      </c>
      <c r="AB260" s="12">
        <v>6005.64</v>
      </c>
      <c r="AC260" s="12">
        <v>6114.53</v>
      </c>
      <c r="AD260" s="12">
        <v>6077.17</v>
      </c>
      <c r="AE260" s="12">
        <v>5864.48</v>
      </c>
      <c r="AF260" s="12">
        <v>5683.51</v>
      </c>
      <c r="AG260" s="12">
        <v>5724.17</v>
      </c>
      <c r="AH260" s="12">
        <v>5648.02</v>
      </c>
      <c r="AI260" s="12">
        <v>6114.77</v>
      </c>
      <c r="AJ260" s="12">
        <v>6210.08</v>
      </c>
      <c r="AK260" s="12">
        <v>6303.39</v>
      </c>
      <c r="AL260" s="12">
        <v>6357.17</v>
      </c>
      <c r="AM260" s="12">
        <v>6608.81</v>
      </c>
      <c r="AN260" s="12">
        <v>6552.64</v>
      </c>
      <c r="AO260" s="12">
        <v>6688.17</v>
      </c>
      <c r="AP260" s="12">
        <v>7205.12</v>
      </c>
      <c r="AQ260" s="12">
        <v>7208.06</v>
      </c>
      <c r="AR260" s="12">
        <v>7642.69</v>
      </c>
      <c r="AS260" s="12">
        <v>7613.71</v>
      </c>
      <c r="AT260" s="12">
        <v>6985.32</v>
      </c>
      <c r="AU260" s="12">
        <v>6497.77</v>
      </c>
      <c r="AV260" s="12">
        <v>6294.5</v>
      </c>
      <c r="AW260" s="12">
        <v>6238.81</v>
      </c>
      <c r="AX260" s="12">
        <v>5965.5</v>
      </c>
    </row>
    <row r="261" spans="1:50" ht="12.75">
      <c r="A261" s="13" t="s">
        <v>7</v>
      </c>
      <c r="B261" s="12">
        <v>31.84</v>
      </c>
      <c r="C261" s="12">
        <v>30.72</v>
      </c>
      <c r="D261" s="12">
        <v>30.55</v>
      </c>
      <c r="E261" s="12">
        <v>31.03</v>
      </c>
      <c r="F261" s="12">
        <v>32.11</v>
      </c>
      <c r="G261" s="12">
        <v>32.27</v>
      </c>
      <c r="H261" s="12">
        <v>31.44</v>
      </c>
      <c r="I261" s="12">
        <v>33.32</v>
      </c>
      <c r="J261" s="12">
        <v>36.88</v>
      </c>
      <c r="K261" s="12">
        <v>38.9</v>
      </c>
      <c r="L261" s="12">
        <v>39.96</v>
      </c>
      <c r="M261" s="12">
        <v>39.37</v>
      </c>
      <c r="N261" s="12">
        <v>38.46</v>
      </c>
      <c r="O261" s="12">
        <v>39.19</v>
      </c>
      <c r="P261" s="12">
        <v>38.66</v>
      </c>
      <c r="Q261" s="12">
        <v>39.92</v>
      </c>
      <c r="R261" s="12">
        <v>43.02</v>
      </c>
      <c r="S261" s="12">
        <v>44.02</v>
      </c>
      <c r="T261" s="12">
        <v>43.76</v>
      </c>
      <c r="U261" s="12">
        <v>43.76</v>
      </c>
      <c r="V261" s="12">
        <v>43.84</v>
      </c>
      <c r="W261" s="12">
        <v>42.38</v>
      </c>
      <c r="X261" s="12">
        <v>41.82</v>
      </c>
      <c r="Y261" s="12">
        <v>43.43</v>
      </c>
      <c r="Z261" s="12">
        <v>42.54</v>
      </c>
      <c r="AA261" s="12">
        <v>42.63</v>
      </c>
      <c r="AB261" s="12">
        <v>40.72</v>
      </c>
      <c r="AC261" s="12">
        <v>41.46</v>
      </c>
      <c r="AD261" s="12">
        <v>41.21</v>
      </c>
      <c r="AE261" s="12">
        <v>43.38</v>
      </c>
      <c r="AF261" s="12">
        <v>42.04</v>
      </c>
      <c r="AG261" s="12">
        <v>42.34</v>
      </c>
      <c r="AH261" s="12">
        <v>41.78</v>
      </c>
      <c r="AI261" s="12">
        <v>45.23</v>
      </c>
      <c r="AJ261" s="12">
        <v>45.94</v>
      </c>
      <c r="AK261" s="12">
        <v>46.63</v>
      </c>
      <c r="AL261" s="12">
        <v>47.03</v>
      </c>
      <c r="AM261" s="12">
        <v>48.89</v>
      </c>
      <c r="AN261" s="12">
        <v>52.51</v>
      </c>
      <c r="AO261" s="12">
        <v>53.6</v>
      </c>
      <c r="AP261" s="12">
        <v>57.74</v>
      </c>
      <c r="AQ261" s="12">
        <v>57.76</v>
      </c>
      <c r="AR261" s="12">
        <v>61.25</v>
      </c>
      <c r="AS261" s="12">
        <v>61.01</v>
      </c>
      <c r="AT261" s="12">
        <v>55.98</v>
      </c>
      <c r="AU261" s="12">
        <v>52.07</v>
      </c>
      <c r="AV261" s="12">
        <v>50.44</v>
      </c>
      <c r="AW261" s="12">
        <v>53.84</v>
      </c>
      <c r="AX261" s="12">
        <v>51.48</v>
      </c>
    </row>
    <row r="262" spans="1:50" ht="26.25">
      <c r="A262" s="15" t="s">
        <v>10</v>
      </c>
      <c r="B262" s="12">
        <v>204.95</v>
      </c>
      <c r="C262" s="12">
        <v>204.95</v>
      </c>
      <c r="D262" s="12">
        <v>204.95</v>
      </c>
      <c r="E262" s="12">
        <v>204.95</v>
      </c>
      <c r="F262" s="12">
        <v>204.95</v>
      </c>
      <c r="G262" s="12">
        <v>204.95</v>
      </c>
      <c r="H262" s="12">
        <v>204.95</v>
      </c>
      <c r="I262" s="12">
        <v>204.95</v>
      </c>
      <c r="J262" s="12">
        <v>204.95</v>
      </c>
      <c r="K262" s="12">
        <v>204.95</v>
      </c>
      <c r="L262" s="12">
        <v>204.95</v>
      </c>
      <c r="M262" s="12">
        <v>204.95</v>
      </c>
      <c r="N262" s="12">
        <v>204.95</v>
      </c>
      <c r="O262" s="12">
        <v>204.95</v>
      </c>
      <c r="P262" s="12">
        <v>204.95</v>
      </c>
      <c r="Q262" s="12">
        <v>204.95</v>
      </c>
      <c r="R262" s="12">
        <v>204.95</v>
      </c>
      <c r="S262" s="12">
        <v>204.95</v>
      </c>
      <c r="T262" s="12">
        <v>204.95</v>
      </c>
      <c r="U262" s="12">
        <v>204.95</v>
      </c>
      <c r="V262" s="12">
        <v>204.95</v>
      </c>
      <c r="W262" s="12">
        <v>204.95</v>
      </c>
      <c r="X262" s="12">
        <v>204.95</v>
      </c>
      <c r="Y262" s="12">
        <v>204.95</v>
      </c>
      <c r="Z262" s="12">
        <v>204.95</v>
      </c>
      <c r="AA262" s="12">
        <v>204.95</v>
      </c>
      <c r="AB262" s="12">
        <v>204.95</v>
      </c>
      <c r="AC262" s="12">
        <v>204.95</v>
      </c>
      <c r="AD262" s="12">
        <v>204.95</v>
      </c>
      <c r="AE262" s="12">
        <v>204.95</v>
      </c>
      <c r="AF262" s="12">
        <v>219.3</v>
      </c>
      <c r="AG262" s="12">
        <v>219.3</v>
      </c>
      <c r="AH262" s="12">
        <v>219.3</v>
      </c>
      <c r="AI262" s="12">
        <v>219.3</v>
      </c>
      <c r="AJ262" s="12">
        <v>219.3</v>
      </c>
      <c r="AK262" s="12">
        <v>219.3</v>
      </c>
      <c r="AL262" s="12">
        <v>219.3</v>
      </c>
      <c r="AM262" s="12">
        <v>219.3</v>
      </c>
      <c r="AN262" s="12">
        <v>219.3</v>
      </c>
      <c r="AO262" s="12">
        <v>219.3</v>
      </c>
      <c r="AP262" s="12">
        <v>219.3</v>
      </c>
      <c r="AQ262" s="12">
        <v>219.3</v>
      </c>
      <c r="AR262" s="12">
        <v>219.3</v>
      </c>
      <c r="AS262" s="12">
        <v>219.3</v>
      </c>
      <c r="AT262" s="12">
        <v>219.3</v>
      </c>
      <c r="AU262" s="12">
        <v>219.3</v>
      </c>
      <c r="AV262" s="12">
        <v>219.3</v>
      </c>
      <c r="AW262" s="12">
        <v>219.3</v>
      </c>
      <c r="AX262" s="12">
        <v>219.3</v>
      </c>
    </row>
    <row r="263" spans="1:50" ht="12.75">
      <c r="A263" s="14" t="s">
        <v>8</v>
      </c>
      <c r="B263" s="12">
        <v>0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0</v>
      </c>
      <c r="AW263" s="12">
        <v>0</v>
      </c>
      <c r="AX263" s="12">
        <v>0</v>
      </c>
    </row>
    <row r="264" spans="1:50" ht="12.75">
      <c r="A264" s="16" t="s">
        <v>11</v>
      </c>
      <c r="B264" s="17">
        <v>5580.43</v>
      </c>
      <c r="C264" s="17">
        <v>5390.89</v>
      </c>
      <c r="D264" s="17">
        <v>5362.43</v>
      </c>
      <c r="E264" s="17">
        <v>5443.26</v>
      </c>
      <c r="F264" s="17">
        <v>5446.17</v>
      </c>
      <c r="G264" s="17">
        <v>5472.4</v>
      </c>
      <c r="H264" s="17">
        <v>5335.95</v>
      </c>
      <c r="I264" s="17">
        <v>5643.42</v>
      </c>
      <c r="J264" s="17">
        <v>6224.43</v>
      </c>
      <c r="K264" s="17">
        <v>6554.64</v>
      </c>
      <c r="L264" s="17">
        <v>6727.11</v>
      </c>
      <c r="M264" s="17">
        <v>6631.22</v>
      </c>
      <c r="N264" s="17">
        <v>6281.09</v>
      </c>
      <c r="O264" s="17">
        <v>6396</v>
      </c>
      <c r="P264" s="17">
        <v>6312.98</v>
      </c>
      <c r="Q264" s="17">
        <v>6511.97</v>
      </c>
      <c r="R264" s="17">
        <v>7002.09</v>
      </c>
      <c r="S264" s="17">
        <v>7159.54</v>
      </c>
      <c r="T264" s="17">
        <v>7119.06</v>
      </c>
      <c r="U264" s="17">
        <v>7117.95</v>
      </c>
      <c r="V264" s="17">
        <v>6713.65</v>
      </c>
      <c r="W264" s="17">
        <v>6496.78</v>
      </c>
      <c r="X264" s="17">
        <v>6414.48</v>
      </c>
      <c r="Y264" s="17">
        <v>6653.48</v>
      </c>
      <c r="Z264" s="17">
        <v>6520.41</v>
      </c>
      <c r="AA264" s="17">
        <v>6534.99</v>
      </c>
      <c r="AB264" s="17">
        <v>6251.31</v>
      </c>
      <c r="AC264" s="17">
        <v>6360.94</v>
      </c>
      <c r="AD264" s="17">
        <v>6323.33</v>
      </c>
      <c r="AE264" s="17">
        <v>6112.81</v>
      </c>
      <c r="AF264" s="17">
        <v>5944.85</v>
      </c>
      <c r="AG264" s="17">
        <v>5985.81</v>
      </c>
      <c r="AH264" s="17">
        <v>5909.1</v>
      </c>
      <c r="AI264" s="17">
        <v>6379.07</v>
      </c>
      <c r="AJ264" s="17">
        <v>6475.32</v>
      </c>
      <c r="AK264" s="17">
        <v>6569.32</v>
      </c>
      <c r="AL264" s="17">
        <v>6623.5</v>
      </c>
      <c r="AM264" s="17">
        <v>6877</v>
      </c>
      <c r="AN264" s="17">
        <v>6824.45</v>
      </c>
      <c r="AO264" s="17">
        <v>6961.07</v>
      </c>
      <c r="AP264" s="17">
        <v>7482.16</v>
      </c>
      <c r="AQ264" s="17">
        <v>7485.12</v>
      </c>
      <c r="AR264" s="17">
        <v>7923.24</v>
      </c>
      <c r="AS264" s="17">
        <v>7894.02</v>
      </c>
      <c r="AT264" s="17">
        <v>7260.6</v>
      </c>
      <c r="AU264" s="17">
        <v>6769.14</v>
      </c>
      <c r="AV264" s="17">
        <v>6564.24</v>
      </c>
      <c r="AW264" s="17">
        <v>6511.95</v>
      </c>
      <c r="AX264" s="17">
        <v>6236.28</v>
      </c>
    </row>
    <row r="265" spans="1:50" ht="12.75">
      <c r="A265" s="18" t="s">
        <v>6</v>
      </c>
      <c r="B265" s="32">
        <v>15.9108</v>
      </c>
      <c r="C265" s="32">
        <v>15.5822</v>
      </c>
      <c r="D265" s="32">
        <v>15.45</v>
      </c>
      <c r="E265" s="34">
        <v>15.3214</v>
      </c>
      <c r="F265" s="32">
        <v>15.2809</v>
      </c>
      <c r="G265" s="32">
        <v>15.5402</v>
      </c>
      <c r="H265" s="32">
        <v>15.004</v>
      </c>
      <c r="I265" s="32">
        <v>15.186</v>
      </c>
      <c r="J265" s="32">
        <v>15.2996</v>
      </c>
      <c r="K265" s="34">
        <v>15.2774</v>
      </c>
      <c r="L265" s="32">
        <v>15.1058</v>
      </c>
      <c r="M265" s="32">
        <v>14.88443</v>
      </c>
      <c r="N265" s="32">
        <v>14.6888</v>
      </c>
      <c r="O265" s="34">
        <v>14.541</v>
      </c>
      <c r="P265" s="32">
        <v>14.5524</v>
      </c>
      <c r="Q265" s="32">
        <v>14.7084</v>
      </c>
      <c r="R265" s="32">
        <v>15.7413</v>
      </c>
      <c r="S265" s="34">
        <v>16.0312</v>
      </c>
      <c r="T265" s="32">
        <v>16.1257</v>
      </c>
      <c r="U265" s="32">
        <v>16.047</v>
      </c>
      <c r="V265" s="32">
        <v>15.7668</v>
      </c>
      <c r="W265" s="34">
        <v>15.5455</v>
      </c>
      <c r="X265" s="32">
        <v>15.4189</v>
      </c>
      <c r="Y265" s="32">
        <v>16.092</v>
      </c>
      <c r="Z265" s="32">
        <v>15.9199</v>
      </c>
      <c r="AA265" s="34">
        <v>15.8761</v>
      </c>
      <c r="AB265" s="32">
        <v>16.4111</v>
      </c>
      <c r="AC265" s="32">
        <v>17.1309</v>
      </c>
      <c r="AD265" s="32">
        <v>17.0267</v>
      </c>
      <c r="AE265" s="34">
        <v>16.7122</v>
      </c>
      <c r="AF265" s="32">
        <v>16.4792</v>
      </c>
      <c r="AG265" s="32">
        <v>16.5966</v>
      </c>
      <c r="AH265" s="32">
        <v>16.4718</v>
      </c>
      <c r="AI265" s="32">
        <v>17.035</v>
      </c>
      <c r="AJ265" s="34">
        <v>16.7849</v>
      </c>
      <c r="AK265" s="34">
        <v>17.1297</v>
      </c>
      <c r="AL265" s="32">
        <v>17.0438</v>
      </c>
      <c r="AM265" s="32">
        <v>17.6711</v>
      </c>
      <c r="AN265" s="34">
        <v>17.9544</v>
      </c>
      <c r="AO265" s="32">
        <v>17.7405</v>
      </c>
      <c r="AP265" s="32">
        <v>18.1006</v>
      </c>
      <c r="AQ265" s="32">
        <v>18.017</v>
      </c>
      <c r="AR265" s="34">
        <v>18.4557</v>
      </c>
      <c r="AS265" s="32">
        <v>18.1655</v>
      </c>
      <c r="AT265" s="32">
        <v>17.7721</v>
      </c>
      <c r="AU265" s="32">
        <v>17.235</v>
      </c>
      <c r="AV265" s="32">
        <v>17.294</v>
      </c>
      <c r="AW265" s="32">
        <v>17.0004</v>
      </c>
      <c r="AX265" s="32">
        <v>17.3461</v>
      </c>
    </row>
    <row r="267" spans="1:49" ht="12.75">
      <c r="A267" s="4"/>
      <c r="B267" s="26">
        <v>44936</v>
      </c>
      <c r="C267" s="26">
        <v>44943</v>
      </c>
      <c r="D267" s="26">
        <v>44950</v>
      </c>
      <c r="E267" s="26">
        <v>44957</v>
      </c>
      <c r="F267" s="26">
        <v>44964</v>
      </c>
      <c r="G267" s="26">
        <v>44971</v>
      </c>
      <c r="H267" s="26">
        <v>44978</v>
      </c>
      <c r="I267" s="26">
        <v>44985</v>
      </c>
      <c r="J267" s="26">
        <v>44992</v>
      </c>
      <c r="K267" s="26">
        <v>44999</v>
      </c>
      <c r="L267" s="26">
        <v>45006</v>
      </c>
      <c r="M267" s="26">
        <v>45013</v>
      </c>
      <c r="N267" s="26">
        <v>45020</v>
      </c>
      <c r="O267" s="26">
        <v>45027</v>
      </c>
      <c r="P267" s="26">
        <v>45034</v>
      </c>
      <c r="Q267" s="26">
        <v>45041</v>
      </c>
      <c r="R267" s="26">
        <v>45048</v>
      </c>
      <c r="S267" s="26">
        <v>45055</v>
      </c>
      <c r="T267" s="26">
        <v>45062</v>
      </c>
      <c r="U267" s="26">
        <v>45069</v>
      </c>
      <c r="V267" s="26">
        <v>45076</v>
      </c>
      <c r="W267" s="26">
        <v>45083</v>
      </c>
      <c r="X267" s="26">
        <v>45090</v>
      </c>
      <c r="Y267" s="26">
        <v>45097</v>
      </c>
      <c r="Z267" s="26">
        <v>45104</v>
      </c>
      <c r="AA267" s="26">
        <v>45111</v>
      </c>
      <c r="AB267" s="26">
        <v>45118</v>
      </c>
      <c r="AC267" s="26">
        <v>45125</v>
      </c>
      <c r="AD267" s="26">
        <v>45132</v>
      </c>
      <c r="AE267" s="26">
        <v>45139</v>
      </c>
      <c r="AF267" s="26">
        <v>45146</v>
      </c>
      <c r="AG267" s="26">
        <v>45153</v>
      </c>
      <c r="AH267" s="26">
        <v>45160</v>
      </c>
      <c r="AI267" s="26">
        <v>45167</v>
      </c>
      <c r="AJ267" s="26">
        <v>45174</v>
      </c>
      <c r="AK267" s="26">
        <v>45181</v>
      </c>
      <c r="AL267" s="26">
        <v>45188</v>
      </c>
      <c r="AM267" s="26">
        <v>45195</v>
      </c>
      <c r="AN267" s="26">
        <v>45202</v>
      </c>
      <c r="AO267" s="26">
        <v>45209</v>
      </c>
      <c r="AP267" s="26">
        <v>45216</v>
      </c>
      <c r="AQ267" s="26">
        <v>45223</v>
      </c>
      <c r="AR267" s="26">
        <v>45230</v>
      </c>
      <c r="AS267" s="26">
        <v>45237</v>
      </c>
      <c r="AT267" s="26">
        <v>45244</v>
      </c>
      <c r="AU267" s="26">
        <v>45251</v>
      </c>
      <c r="AV267" s="26">
        <v>45258</v>
      </c>
      <c r="AW267" s="26">
        <v>45265</v>
      </c>
    </row>
    <row r="268" spans="1:49" ht="12.75">
      <c r="A268" s="8" t="s">
        <v>1</v>
      </c>
      <c r="B268" s="9">
        <v>305</v>
      </c>
      <c r="C268" s="9">
        <v>313</v>
      </c>
      <c r="D268" s="9">
        <v>304</v>
      </c>
      <c r="E268" s="9">
        <v>305</v>
      </c>
      <c r="F268" s="9">
        <v>304</v>
      </c>
      <c r="G268" s="9">
        <v>307</v>
      </c>
      <c r="H268" s="9">
        <v>301</v>
      </c>
      <c r="I268" s="9">
        <v>281</v>
      </c>
      <c r="J268" s="9">
        <v>285</v>
      </c>
      <c r="K268" s="9">
        <v>282</v>
      </c>
      <c r="L268" s="9">
        <v>289</v>
      </c>
      <c r="M268" s="9">
        <v>296</v>
      </c>
      <c r="N268" s="9">
        <v>299</v>
      </c>
      <c r="O268" s="9">
        <v>294</v>
      </c>
      <c r="P268" s="9">
        <v>303</v>
      </c>
      <c r="Q268" s="9">
        <v>282</v>
      </c>
      <c r="R268" s="9">
        <v>277</v>
      </c>
      <c r="S268" s="9">
        <v>270</v>
      </c>
      <c r="T268" s="9">
        <v>268</v>
      </c>
      <c r="U268" s="9">
        <v>257</v>
      </c>
      <c r="V268" s="9">
        <v>265</v>
      </c>
      <c r="W268" s="9">
        <v>273</v>
      </c>
      <c r="X268" s="9">
        <v>267</v>
      </c>
      <c r="Y268" s="9">
        <v>276</v>
      </c>
      <c r="Z268" s="9">
        <v>267</v>
      </c>
      <c r="AA268" s="9">
        <v>240</v>
      </c>
      <c r="AB268" s="9">
        <v>247</v>
      </c>
      <c r="AC268" s="9">
        <v>239</v>
      </c>
      <c r="AD268" s="9">
        <v>250</v>
      </c>
      <c r="AE268" s="9">
        <v>226</v>
      </c>
      <c r="AF268" s="9">
        <v>217</v>
      </c>
      <c r="AG268" s="9">
        <v>208</v>
      </c>
      <c r="AH268" s="9">
        <f>'[1]2023-08-22'!$F$8</f>
        <v>212</v>
      </c>
      <c r="AI268" s="9">
        <f>'[1]2023-08-29'!$F$8</f>
        <v>222</v>
      </c>
      <c r="AJ268" s="9">
        <v>233</v>
      </c>
      <c r="AK268" s="9">
        <v>234</v>
      </c>
      <c r="AL268" s="9">
        <v>233</v>
      </c>
      <c r="AM268" s="9">
        <v>236</v>
      </c>
      <c r="AN268" s="9">
        <v>231</v>
      </c>
      <c r="AO268" s="9">
        <v>227</v>
      </c>
      <c r="AP268" s="9">
        <v>226</v>
      </c>
      <c r="AQ268" s="9">
        <v>224</v>
      </c>
      <c r="AR268" s="9">
        <v>222</v>
      </c>
      <c r="AS268" s="9">
        <v>212</v>
      </c>
      <c r="AT268" s="9">
        <v>218</v>
      </c>
      <c r="AU268" s="9">
        <v>212</v>
      </c>
      <c r="AV268" s="9">
        <v>204</v>
      </c>
      <c r="AW268" s="9">
        <v>216</v>
      </c>
    </row>
    <row r="269" spans="1:49" ht="12.75">
      <c r="A269" s="11" t="s">
        <v>2</v>
      </c>
      <c r="B269" s="12">
        <v>34</v>
      </c>
      <c r="C269" s="12">
        <v>35</v>
      </c>
      <c r="D269" s="12">
        <v>34</v>
      </c>
      <c r="E269" s="12">
        <v>34</v>
      </c>
      <c r="F269" s="12">
        <v>32</v>
      </c>
      <c r="G269" s="12">
        <v>32</v>
      </c>
      <c r="H269" s="12">
        <v>31</v>
      </c>
      <c r="I269" s="12">
        <v>32</v>
      </c>
      <c r="J269" s="12">
        <v>35</v>
      </c>
      <c r="K269" s="12">
        <v>37</v>
      </c>
      <c r="L269" s="12">
        <v>36</v>
      </c>
      <c r="M269" s="12">
        <v>36</v>
      </c>
      <c r="N269" s="12">
        <v>36</v>
      </c>
      <c r="O269" s="12">
        <v>35</v>
      </c>
      <c r="P269" s="12">
        <v>36</v>
      </c>
      <c r="Q269" s="12">
        <v>37</v>
      </c>
      <c r="R269" s="12">
        <v>37</v>
      </c>
      <c r="S269" s="12">
        <v>36</v>
      </c>
      <c r="T269" s="12">
        <v>35</v>
      </c>
      <c r="U269" s="12">
        <v>35</v>
      </c>
      <c r="V269" s="12">
        <v>34</v>
      </c>
      <c r="W269" s="12">
        <v>33</v>
      </c>
      <c r="X269" s="12">
        <v>31</v>
      </c>
      <c r="Y269" s="12">
        <v>30</v>
      </c>
      <c r="Z269" s="12">
        <v>29</v>
      </c>
      <c r="AA269" s="12">
        <v>29</v>
      </c>
      <c r="AB269" s="12">
        <v>29</v>
      </c>
      <c r="AC269" s="12">
        <v>29</v>
      </c>
      <c r="AD269" s="12">
        <v>29</v>
      </c>
      <c r="AE269" s="12">
        <v>30</v>
      </c>
      <c r="AF269" s="12">
        <v>30</v>
      </c>
      <c r="AG269" s="12">
        <v>31</v>
      </c>
      <c r="AH269" s="12">
        <f>'[1]2023-08-22'!$F$9</f>
        <v>31</v>
      </c>
      <c r="AI269" s="12">
        <f>'[1]2023-08-29'!$F$9</f>
        <v>32</v>
      </c>
      <c r="AJ269" s="12">
        <v>33</v>
      </c>
      <c r="AK269" s="12">
        <v>36</v>
      </c>
      <c r="AL269" s="12">
        <v>38</v>
      </c>
      <c r="AM269" s="12">
        <v>38</v>
      </c>
      <c r="AN269" s="12">
        <v>39</v>
      </c>
      <c r="AO269" s="12">
        <v>38</v>
      </c>
      <c r="AP269" s="12">
        <v>39</v>
      </c>
      <c r="AQ269" s="12">
        <v>39</v>
      </c>
      <c r="AR269" s="12">
        <v>42</v>
      </c>
      <c r="AS269" s="12">
        <v>43</v>
      </c>
      <c r="AT269" s="12">
        <v>43</v>
      </c>
      <c r="AU269" s="12">
        <v>45</v>
      </c>
      <c r="AV269" s="12">
        <v>50</v>
      </c>
      <c r="AW269" s="12">
        <v>55</v>
      </c>
    </row>
    <row r="270" spans="1:49" ht="12.75">
      <c r="A270" s="13" t="s">
        <v>3</v>
      </c>
      <c r="B270" s="12">
        <v>0.92</v>
      </c>
      <c r="C270" s="12">
        <v>0.94</v>
      </c>
      <c r="D270" s="12">
        <v>0.91</v>
      </c>
      <c r="E270" s="12">
        <v>0.92</v>
      </c>
      <c r="F270" s="12">
        <v>0.91</v>
      </c>
      <c r="G270" s="12">
        <v>0.92</v>
      </c>
      <c r="H270" s="12">
        <v>0.9</v>
      </c>
      <c r="I270" s="12">
        <v>0.84</v>
      </c>
      <c r="J270" s="12">
        <v>0.86</v>
      </c>
      <c r="K270" s="12">
        <v>0.85</v>
      </c>
      <c r="L270" s="12">
        <v>0.87</v>
      </c>
      <c r="M270" s="12">
        <v>0.89</v>
      </c>
      <c r="N270" s="12">
        <v>0.9</v>
      </c>
      <c r="O270" s="12">
        <v>0.88</v>
      </c>
      <c r="P270" s="12">
        <v>0.91</v>
      </c>
      <c r="Q270" s="12">
        <v>0.85</v>
      </c>
      <c r="R270" s="12">
        <v>0.83</v>
      </c>
      <c r="S270" s="12">
        <v>0.81</v>
      </c>
      <c r="T270" s="12">
        <v>0.8</v>
      </c>
      <c r="U270" s="12">
        <v>0.77</v>
      </c>
      <c r="V270" s="12">
        <v>0.8</v>
      </c>
      <c r="W270" s="12">
        <v>0.82</v>
      </c>
      <c r="X270" s="12">
        <v>0.8</v>
      </c>
      <c r="Y270" s="12">
        <v>0.83</v>
      </c>
      <c r="Z270" s="12">
        <v>0.8</v>
      </c>
      <c r="AA270" s="12">
        <v>0.72</v>
      </c>
      <c r="AB270" s="12">
        <v>0.74</v>
      </c>
      <c r="AC270" s="12">
        <v>0.72</v>
      </c>
      <c r="AD270" s="12">
        <v>0.75</v>
      </c>
      <c r="AE270" s="12">
        <v>0.68</v>
      </c>
      <c r="AF270" s="12">
        <v>0.65</v>
      </c>
      <c r="AG270" s="12">
        <v>0.62</v>
      </c>
      <c r="AH270" s="12">
        <f>'[1]2023-08-22'!$F$10</f>
        <v>0.64</v>
      </c>
      <c r="AI270" s="12">
        <f>'[1]2023-08-29'!$F$10</f>
        <v>0.67</v>
      </c>
      <c r="AJ270" s="12">
        <v>0.7</v>
      </c>
      <c r="AK270" s="12">
        <v>0.7</v>
      </c>
      <c r="AL270" s="12">
        <v>0.7</v>
      </c>
      <c r="AM270" s="12">
        <v>0.71</v>
      </c>
      <c r="AN270" s="12">
        <v>0.69</v>
      </c>
      <c r="AO270" s="12">
        <v>0.68</v>
      </c>
      <c r="AP270" s="12">
        <v>0.68</v>
      </c>
      <c r="AQ270" s="12">
        <v>0.67</v>
      </c>
      <c r="AR270" s="12">
        <v>0.67</v>
      </c>
      <c r="AS270" s="12">
        <v>0.64</v>
      </c>
      <c r="AT270" s="12">
        <v>0.65</v>
      </c>
      <c r="AU270" s="12">
        <v>0.64</v>
      </c>
      <c r="AV270" s="12">
        <v>0.61</v>
      </c>
      <c r="AW270" s="12">
        <v>0.65</v>
      </c>
    </row>
    <row r="271" spans="1:49" ht="12.75">
      <c r="A271" s="14" t="s">
        <v>4</v>
      </c>
      <c r="B271" s="12">
        <v>339.92</v>
      </c>
      <c r="C271" s="12">
        <v>348.94</v>
      </c>
      <c r="D271" s="12">
        <v>338.91</v>
      </c>
      <c r="E271" s="12">
        <v>339.92</v>
      </c>
      <c r="F271" s="12">
        <v>336.91</v>
      </c>
      <c r="G271" s="12">
        <v>339.92</v>
      </c>
      <c r="H271" s="12">
        <v>332.9</v>
      </c>
      <c r="I271" s="12">
        <v>313.84</v>
      </c>
      <c r="J271" s="12">
        <v>320.86</v>
      </c>
      <c r="K271" s="12">
        <v>319.85</v>
      </c>
      <c r="L271" s="12">
        <v>325.87</v>
      </c>
      <c r="M271" s="12">
        <v>332.89</v>
      </c>
      <c r="N271" s="12">
        <v>335.9</v>
      </c>
      <c r="O271" s="12">
        <v>329.88</v>
      </c>
      <c r="P271" s="12">
        <v>339.91</v>
      </c>
      <c r="Q271" s="12">
        <v>319.85</v>
      </c>
      <c r="R271" s="12">
        <v>314.83</v>
      </c>
      <c r="S271" s="12">
        <v>306.81</v>
      </c>
      <c r="T271" s="12">
        <v>303.8</v>
      </c>
      <c r="U271" s="12">
        <v>292.77</v>
      </c>
      <c r="V271" s="12">
        <v>299.8</v>
      </c>
      <c r="W271" s="12">
        <v>306.82</v>
      </c>
      <c r="X271" s="12">
        <v>298.8</v>
      </c>
      <c r="Y271" s="12">
        <v>306.83</v>
      </c>
      <c r="Z271" s="12">
        <v>296.8</v>
      </c>
      <c r="AA271" s="12">
        <v>269.72</v>
      </c>
      <c r="AB271" s="12">
        <v>276.74</v>
      </c>
      <c r="AC271" s="12">
        <v>268.72</v>
      </c>
      <c r="AD271" s="12">
        <v>279.75</v>
      </c>
      <c r="AE271" s="12">
        <v>256.68</v>
      </c>
      <c r="AF271" s="12">
        <v>247.65</v>
      </c>
      <c r="AG271" s="12">
        <v>239.62</v>
      </c>
      <c r="AH271" s="12">
        <f>'[1]2023-08-22'!$F$11</f>
        <v>243.64</v>
      </c>
      <c r="AI271" s="12">
        <f>'[1]2023-08-29'!$F$11</f>
        <v>254.67</v>
      </c>
      <c r="AJ271" s="12">
        <v>266.7</v>
      </c>
      <c r="AK271" s="12">
        <v>270.7</v>
      </c>
      <c r="AL271" s="12">
        <v>271.7</v>
      </c>
      <c r="AM271" s="12">
        <v>274.71</v>
      </c>
      <c r="AN271" s="12">
        <v>270.69</v>
      </c>
      <c r="AO271" s="12">
        <v>265.68</v>
      </c>
      <c r="AP271" s="12">
        <v>265.68</v>
      </c>
      <c r="AQ271" s="12">
        <v>263.67</v>
      </c>
      <c r="AR271" s="12">
        <v>264.67</v>
      </c>
      <c r="AS271" s="12">
        <v>255.64</v>
      </c>
      <c r="AT271" s="12">
        <v>261.65</v>
      </c>
      <c r="AU271" s="12">
        <v>257.64</v>
      </c>
      <c r="AV271" s="12">
        <v>254.61</v>
      </c>
      <c r="AW271" s="12">
        <v>271.65</v>
      </c>
    </row>
    <row r="272" spans="1:49" ht="12.75">
      <c r="A272" s="13" t="s">
        <v>5</v>
      </c>
      <c r="B272" s="12">
        <v>5766.98</v>
      </c>
      <c r="C272" s="12">
        <v>5970.33</v>
      </c>
      <c r="D272" s="12">
        <v>5848.03</v>
      </c>
      <c r="E272" s="12">
        <v>5923.38</v>
      </c>
      <c r="F272" s="12">
        <v>5944.71</v>
      </c>
      <c r="G272" s="12">
        <v>6068.22</v>
      </c>
      <c r="H272" s="12">
        <v>6069.23</v>
      </c>
      <c r="I272" s="12">
        <v>5799.86</v>
      </c>
      <c r="J272" s="12">
        <v>5865.26</v>
      </c>
      <c r="K272" s="12">
        <v>5822.93</v>
      </c>
      <c r="L272" s="12">
        <v>6054.53</v>
      </c>
      <c r="M272" s="12">
        <v>6087.19</v>
      </c>
      <c r="N272" s="12">
        <v>5979.96</v>
      </c>
      <c r="O272" s="12">
        <v>6052.44</v>
      </c>
      <c r="P272" s="12">
        <v>6199.72</v>
      </c>
      <c r="Q272" s="12">
        <v>5827</v>
      </c>
      <c r="R272" s="12">
        <v>5802.07</v>
      </c>
      <c r="S272" s="12">
        <v>5649.29</v>
      </c>
      <c r="T272" s="12">
        <v>5804.95</v>
      </c>
      <c r="U272" s="12">
        <v>5635.41</v>
      </c>
      <c r="V272" s="12">
        <v>5929.23</v>
      </c>
      <c r="W272" s="12">
        <v>5896.99</v>
      </c>
      <c r="X272" s="12">
        <v>5574.32</v>
      </c>
      <c r="Y272" s="12">
        <v>5566.02</v>
      </c>
      <c r="Z272" s="12">
        <v>5490.83</v>
      </c>
      <c r="AA272" s="12">
        <v>5043.47</v>
      </c>
      <c r="AB272" s="12">
        <v>5165.63</v>
      </c>
      <c r="AC272" s="12">
        <v>4823.71</v>
      </c>
      <c r="AD272" s="12">
        <v>4954.46</v>
      </c>
      <c r="AE272" s="12">
        <v>4640.77</v>
      </c>
      <c r="AF272" s="12">
        <v>4653.84</v>
      </c>
      <c r="AG272" s="12">
        <v>4612.66</v>
      </c>
      <c r="AH272" s="12">
        <f>'[1]2023-08-22'!$F$15</f>
        <v>4587.45</v>
      </c>
      <c r="AI272" s="12">
        <f>'[1]2023-08-29'!$F$15</f>
        <v>4706.58</v>
      </c>
      <c r="AJ272" s="12">
        <v>5128.4</v>
      </c>
      <c r="AK272" s="12">
        <v>5115.53</v>
      </c>
      <c r="AL272" s="12">
        <v>5152.06</v>
      </c>
      <c r="AM272" s="12">
        <v>5172.76</v>
      </c>
      <c r="AN272" s="12">
        <v>5203.39</v>
      </c>
      <c r="AO272" s="12">
        <v>5089.71</v>
      </c>
      <c r="AP272" s="12">
        <v>4992.74</v>
      </c>
      <c r="AQ272" s="12">
        <v>5006.12</v>
      </c>
      <c r="AR272" s="12">
        <v>4976.22</v>
      </c>
      <c r="AS272" s="12">
        <v>4690.64</v>
      </c>
      <c r="AT272" s="12">
        <v>4907.19</v>
      </c>
      <c r="AU272" s="12">
        <v>4716.15</v>
      </c>
      <c r="AV272" s="12">
        <v>4757.26</v>
      </c>
      <c r="AW272" s="12">
        <v>5113.4</v>
      </c>
    </row>
    <row r="273" spans="1:49" ht="12.75">
      <c r="A273" s="13" t="s">
        <v>7</v>
      </c>
      <c r="B273" s="12">
        <v>49.77</v>
      </c>
      <c r="C273" s="12">
        <v>51.52</v>
      </c>
      <c r="D273" s="12">
        <v>50.47</v>
      </c>
      <c r="E273" s="12">
        <v>52.34</v>
      </c>
      <c r="F273" s="12">
        <v>52.53</v>
      </c>
      <c r="G273" s="12">
        <v>53.62</v>
      </c>
      <c r="H273" s="12">
        <v>53.63</v>
      </c>
      <c r="I273" s="12">
        <v>51.25</v>
      </c>
      <c r="J273" s="12">
        <v>51.82</v>
      </c>
      <c r="K273" s="12">
        <v>51.45</v>
      </c>
      <c r="L273" s="12">
        <v>53.5</v>
      </c>
      <c r="M273" s="12">
        <v>53.78</v>
      </c>
      <c r="N273" s="12">
        <v>55.29</v>
      </c>
      <c r="O273" s="12">
        <v>55.96</v>
      </c>
      <c r="P273" s="12">
        <v>57.33</v>
      </c>
      <c r="Q273" s="12">
        <v>53.88</v>
      </c>
      <c r="R273" s="12">
        <v>53.65</v>
      </c>
      <c r="S273" s="12">
        <v>52.24</v>
      </c>
      <c r="T273" s="12">
        <v>53.68</v>
      </c>
      <c r="U273" s="12">
        <v>52.11</v>
      </c>
      <c r="V273" s="12">
        <v>57.26</v>
      </c>
      <c r="W273" s="12">
        <v>56.95</v>
      </c>
      <c r="X273" s="12">
        <v>53.83</v>
      </c>
      <c r="Y273" s="12">
        <v>53.75</v>
      </c>
      <c r="Z273" s="12">
        <v>53.03</v>
      </c>
      <c r="AA273" s="12">
        <v>48.71</v>
      </c>
      <c r="AB273" s="12">
        <v>49.89</v>
      </c>
      <c r="AC273" s="12">
        <v>46.59</v>
      </c>
      <c r="AD273" s="12">
        <v>47.85</v>
      </c>
      <c r="AE273" s="12">
        <v>44.82</v>
      </c>
      <c r="AF273" s="12">
        <v>44.94</v>
      </c>
      <c r="AG273" s="12">
        <v>44.55</v>
      </c>
      <c r="AH273" s="12">
        <f>'[1]2023-08-22'!$F$17</f>
        <v>44.3</v>
      </c>
      <c r="AI273" s="12">
        <f>'[1]2023-08-29'!$F$17</f>
        <v>45.45</v>
      </c>
      <c r="AJ273" s="12">
        <v>49.53</v>
      </c>
      <c r="AK273" s="12">
        <v>49.4</v>
      </c>
      <c r="AL273" s="12">
        <v>49.76</v>
      </c>
      <c r="AM273" s="12">
        <v>49.96</v>
      </c>
      <c r="AN273" s="12">
        <v>50.25</v>
      </c>
      <c r="AO273" s="12">
        <v>49.15</v>
      </c>
      <c r="AP273" s="12">
        <v>48.22</v>
      </c>
      <c r="AQ273" s="12">
        <v>48.35</v>
      </c>
      <c r="AR273" s="12">
        <v>48.06</v>
      </c>
      <c r="AS273" s="12">
        <v>45.3</v>
      </c>
      <c r="AT273" s="12">
        <v>47.39</v>
      </c>
      <c r="AU273" s="12">
        <v>45.55</v>
      </c>
      <c r="AV273" s="12">
        <v>45.94</v>
      </c>
      <c r="AW273" s="12">
        <v>49.38</v>
      </c>
    </row>
    <row r="274" spans="1:49" ht="26.25">
      <c r="A274" s="15" t="s">
        <v>10</v>
      </c>
      <c r="B274" s="12">
        <v>219.3</v>
      </c>
      <c r="C274" s="12">
        <v>219.3</v>
      </c>
      <c r="D274" s="12">
        <v>219.3</v>
      </c>
      <c r="E274" s="12">
        <v>219.3</v>
      </c>
      <c r="F274" s="12">
        <v>219.3</v>
      </c>
      <c r="G274" s="12">
        <v>219.3</v>
      </c>
      <c r="H274" s="12">
        <v>219.3</v>
      </c>
      <c r="I274" s="12">
        <v>219.3</v>
      </c>
      <c r="J274" s="12">
        <v>219.3</v>
      </c>
      <c r="K274" s="12">
        <v>219.3</v>
      </c>
      <c r="L274" s="12">
        <v>219.3</v>
      </c>
      <c r="M274" s="12">
        <v>219.3</v>
      </c>
      <c r="N274" s="12">
        <v>219.3</v>
      </c>
      <c r="O274" s="12">
        <v>219.3</v>
      </c>
      <c r="P274" s="12">
        <v>219.3</v>
      </c>
      <c r="Q274" s="12">
        <v>219.3</v>
      </c>
      <c r="R274" s="12">
        <v>219.3</v>
      </c>
      <c r="S274" s="12">
        <v>219.3</v>
      </c>
      <c r="T274" s="12">
        <v>219.3</v>
      </c>
      <c r="U274" s="12">
        <v>219.3</v>
      </c>
      <c r="V274" s="12">
        <v>219.3</v>
      </c>
      <c r="W274" s="12">
        <v>219.3</v>
      </c>
      <c r="X274" s="12">
        <v>219.3</v>
      </c>
      <c r="Y274" s="12">
        <v>219.3</v>
      </c>
      <c r="Z274" s="12">
        <v>219.3</v>
      </c>
      <c r="AA274" s="12">
        <v>219.3</v>
      </c>
      <c r="AB274" s="12">
        <v>219.3</v>
      </c>
      <c r="AC274" s="12">
        <v>219.3</v>
      </c>
      <c r="AD274" s="12">
        <v>219.3</v>
      </c>
      <c r="AE274" s="12">
        <v>219.3</v>
      </c>
      <c r="AF274" s="12">
        <v>219.3</v>
      </c>
      <c r="AG274" s="12">
        <v>219.3</v>
      </c>
      <c r="AH274" s="12">
        <v>219.3</v>
      </c>
      <c r="AI274" s="12">
        <v>219.3</v>
      </c>
      <c r="AJ274" s="12">
        <v>219.3</v>
      </c>
      <c r="AK274" s="12">
        <v>219.3</v>
      </c>
      <c r="AL274" s="12">
        <v>219.3</v>
      </c>
      <c r="AM274" s="12">
        <v>219.3</v>
      </c>
      <c r="AN274" s="12">
        <v>219.3</v>
      </c>
      <c r="AO274" s="12">
        <v>219.3</v>
      </c>
      <c r="AP274" s="12">
        <v>219.3</v>
      </c>
      <c r="AQ274" s="12">
        <v>219.3</v>
      </c>
      <c r="AR274" s="12">
        <v>219.3</v>
      </c>
      <c r="AS274" s="12">
        <v>219.3</v>
      </c>
      <c r="AT274" s="12">
        <v>219.3</v>
      </c>
      <c r="AU274" s="12">
        <v>219.3</v>
      </c>
      <c r="AV274" s="12">
        <v>219.3</v>
      </c>
      <c r="AW274" s="12">
        <v>219.3</v>
      </c>
    </row>
    <row r="275" spans="1:49" ht="12.75">
      <c r="A275" s="14" t="s">
        <v>8</v>
      </c>
      <c r="B275" s="12">
        <v>0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0</v>
      </c>
      <c r="AW275" s="12">
        <v>0</v>
      </c>
    </row>
    <row r="276" spans="1:49" ht="12.75">
      <c r="A276" s="16" t="s">
        <v>11</v>
      </c>
      <c r="B276" s="17">
        <v>6036.05</v>
      </c>
      <c r="C276" s="17">
        <v>6241.15</v>
      </c>
      <c r="D276" s="17">
        <v>6117.8</v>
      </c>
      <c r="E276" s="17">
        <v>6195.02</v>
      </c>
      <c r="F276" s="17">
        <v>6216.54</v>
      </c>
      <c r="G276" s="17">
        <v>6341.14</v>
      </c>
      <c r="H276" s="17">
        <v>6342.16</v>
      </c>
      <c r="I276" s="17">
        <v>6070.41</v>
      </c>
      <c r="J276" s="17">
        <v>6136.38</v>
      </c>
      <c r="K276" s="17">
        <v>6093.68</v>
      </c>
      <c r="L276" s="17">
        <v>6327.33</v>
      </c>
      <c r="M276" s="17">
        <v>6360.27</v>
      </c>
      <c r="N276" s="17">
        <v>6254.55</v>
      </c>
      <c r="O276" s="17">
        <v>6327.7</v>
      </c>
      <c r="P276" s="17">
        <v>6476.35</v>
      </c>
      <c r="Q276" s="17">
        <v>6100.18</v>
      </c>
      <c r="R276" s="17">
        <v>6075.02</v>
      </c>
      <c r="S276" s="17">
        <v>5920.83</v>
      </c>
      <c r="T276" s="17">
        <v>6077.93</v>
      </c>
      <c r="U276" s="17">
        <v>5906.82</v>
      </c>
      <c r="V276" s="17">
        <v>6205.79</v>
      </c>
      <c r="W276" s="17">
        <v>6173.24</v>
      </c>
      <c r="X276" s="17">
        <v>5847.45</v>
      </c>
      <c r="Y276" s="17">
        <v>5839.07</v>
      </c>
      <c r="Z276" s="17">
        <v>5763.16</v>
      </c>
      <c r="AA276" s="17">
        <v>5311.48</v>
      </c>
      <c r="AB276" s="17">
        <v>5434.82</v>
      </c>
      <c r="AC276" s="17">
        <v>5089.6</v>
      </c>
      <c r="AD276" s="17">
        <v>5221.61</v>
      </c>
      <c r="AE276" s="17">
        <v>4904.89</v>
      </c>
      <c r="AF276" s="17">
        <v>4918.08</v>
      </c>
      <c r="AG276" s="17">
        <v>4876.51</v>
      </c>
      <c r="AH276" s="17">
        <f>'[1]2023-08-22'!$F$25</f>
        <v>4851.05</v>
      </c>
      <c r="AI276" s="17">
        <f>'[1]2023-08-29'!$F$25</f>
        <v>4971.33</v>
      </c>
      <c r="AJ276" s="17">
        <v>5397.23</v>
      </c>
      <c r="AK276" s="17">
        <v>5384.23</v>
      </c>
      <c r="AL276" s="17">
        <v>5421.12</v>
      </c>
      <c r="AM276" s="17">
        <v>5442.02</v>
      </c>
      <c r="AN276" s="17">
        <v>5472.94</v>
      </c>
      <c r="AO276" s="17">
        <v>5358.16</v>
      </c>
      <c r="AP276" s="17">
        <v>5260.26</v>
      </c>
      <c r="AQ276" s="17">
        <v>5273.77</v>
      </c>
      <c r="AR276" s="17">
        <v>5243.58</v>
      </c>
      <c r="AS276" s="17">
        <v>4955.24</v>
      </c>
      <c r="AT276" s="17">
        <v>5173.88</v>
      </c>
      <c r="AU276" s="17">
        <v>4981</v>
      </c>
      <c r="AV276" s="17">
        <v>5022.5</v>
      </c>
      <c r="AW276" s="17">
        <v>5382.08</v>
      </c>
    </row>
    <row r="277" spans="1:49" ht="12.75">
      <c r="A277" s="18" t="s">
        <v>6</v>
      </c>
      <c r="B277" s="32">
        <v>16.9657</v>
      </c>
      <c r="C277" s="32">
        <v>17.1099</v>
      </c>
      <c r="D277" s="32">
        <v>17.2554</v>
      </c>
      <c r="E277" s="34">
        <v>17.4258</v>
      </c>
      <c r="F277" s="32">
        <v>17.6448</v>
      </c>
      <c r="G277" s="32">
        <v>17.8519</v>
      </c>
      <c r="H277" s="32">
        <v>18.2314</v>
      </c>
      <c r="I277" s="32">
        <v>18.4803</v>
      </c>
      <c r="J277" s="32">
        <v>18.2798</v>
      </c>
      <c r="K277" s="32">
        <v>18.2052</v>
      </c>
      <c r="L277" s="32">
        <v>18.5796</v>
      </c>
      <c r="M277" s="34">
        <v>18.2859</v>
      </c>
      <c r="N277" s="32">
        <v>17.8028</v>
      </c>
      <c r="O277" s="32">
        <v>18.3474</v>
      </c>
      <c r="P277" s="32">
        <v>18.2393</v>
      </c>
      <c r="Q277" s="34">
        <v>18.2179</v>
      </c>
      <c r="R277" s="32">
        <v>18.4292</v>
      </c>
      <c r="S277" s="32">
        <v>18.413</v>
      </c>
      <c r="T277" s="32">
        <v>19.1078</v>
      </c>
      <c r="U277" s="32">
        <v>19.2486</v>
      </c>
      <c r="V277" s="34">
        <v>19.7773</v>
      </c>
      <c r="W277" s="32">
        <v>19.2197</v>
      </c>
      <c r="X277" s="32">
        <v>18.6557</v>
      </c>
      <c r="Y277" s="32">
        <v>18.1404</v>
      </c>
      <c r="Z277" s="34">
        <v>18.5001</v>
      </c>
      <c r="AA277" s="32">
        <v>18.6989</v>
      </c>
      <c r="AB277" s="32">
        <v>18.666</v>
      </c>
      <c r="AC277" s="32">
        <v>17.9507</v>
      </c>
      <c r="AD277" s="34">
        <v>17.7103</v>
      </c>
      <c r="AE277" s="32">
        <v>18.08</v>
      </c>
      <c r="AF277" s="32">
        <v>18.792</v>
      </c>
      <c r="AG277" s="32">
        <v>19.2499</v>
      </c>
      <c r="AH277" s="32">
        <f>'[1]2023-08-22'!$F$13</f>
        <v>18.8288</v>
      </c>
      <c r="AI277" s="34">
        <f>'[1]2023-08-29'!$F$13</f>
        <v>18.4811</v>
      </c>
      <c r="AJ277" s="32">
        <v>19.2291</v>
      </c>
      <c r="AK277" s="32">
        <v>18.8974</v>
      </c>
      <c r="AL277" s="32">
        <v>18.9623</v>
      </c>
      <c r="AM277" s="34">
        <v>18.8299</v>
      </c>
      <c r="AN277" s="32">
        <v>19.2227</v>
      </c>
      <c r="AO277" s="32">
        <v>19.1573</v>
      </c>
      <c r="AP277" s="32">
        <v>18.7923</v>
      </c>
      <c r="AQ277" s="32">
        <v>18.9863</v>
      </c>
      <c r="AR277" s="34">
        <v>18.8016</v>
      </c>
      <c r="AS277" s="32">
        <v>18.3486</v>
      </c>
      <c r="AT277" s="32">
        <v>18.7548</v>
      </c>
      <c r="AU277" s="32">
        <v>18.3052</v>
      </c>
      <c r="AV277" s="32">
        <v>18.6845</v>
      </c>
      <c r="AW277" s="32">
        <v>18.8235</v>
      </c>
    </row>
    <row r="279" spans="1:13" ht="12.75">
      <c r="A279" s="4"/>
      <c r="B279" s="26">
        <v>45300</v>
      </c>
      <c r="C279" s="26">
        <v>45307</v>
      </c>
      <c r="D279" s="26">
        <v>45314</v>
      </c>
      <c r="E279" s="26">
        <v>45321</v>
      </c>
      <c r="F279" s="26">
        <v>45328</v>
      </c>
      <c r="G279" s="26">
        <v>45335</v>
      </c>
      <c r="H279" s="26">
        <v>45342</v>
      </c>
      <c r="I279" s="26">
        <v>45349</v>
      </c>
      <c r="J279" s="26">
        <v>45356</v>
      </c>
      <c r="K279" s="26">
        <v>45363</v>
      </c>
      <c r="L279" s="26">
        <v>45370</v>
      </c>
      <c r="M279" s="26">
        <v>45377</v>
      </c>
    </row>
    <row r="280" spans="1:13" ht="12.75">
      <c r="A280" s="8" t="s">
        <v>1</v>
      </c>
      <c r="B280" s="9">
        <v>205</v>
      </c>
      <c r="C280" s="9">
        <v>200</v>
      </c>
      <c r="D280" s="9">
        <v>204</v>
      </c>
      <c r="E280" s="9">
        <v>205</v>
      </c>
      <c r="F280" s="9">
        <v>198</v>
      </c>
      <c r="G280" s="9">
        <v>194</v>
      </c>
      <c r="H280" s="9">
        <v>190</v>
      </c>
      <c r="I280" s="9">
        <v>186</v>
      </c>
      <c r="J280" s="9">
        <v>186</v>
      </c>
      <c r="K280" s="9">
        <v>196</v>
      </c>
      <c r="L280" s="9">
        <v>195</v>
      </c>
      <c r="M280" s="9">
        <v>192</v>
      </c>
    </row>
    <row r="281" spans="1:13" ht="12.75">
      <c r="A281" s="11" t="s">
        <v>2</v>
      </c>
      <c r="B281" s="12">
        <v>45</v>
      </c>
      <c r="C281" s="12">
        <v>43</v>
      </c>
      <c r="D281" s="12">
        <v>42</v>
      </c>
      <c r="E281" s="12">
        <v>40</v>
      </c>
      <c r="F281" s="12">
        <v>38</v>
      </c>
      <c r="G281" s="12">
        <v>36</v>
      </c>
      <c r="H281" s="12">
        <v>35</v>
      </c>
      <c r="I281" s="12">
        <v>34</v>
      </c>
      <c r="J281" s="12">
        <v>34</v>
      </c>
      <c r="K281" s="12">
        <v>35</v>
      </c>
      <c r="L281" s="12">
        <v>35</v>
      </c>
      <c r="M281" s="12">
        <v>35</v>
      </c>
    </row>
    <row r="282" spans="1:13" ht="12.75">
      <c r="A282" s="13" t="s">
        <v>3</v>
      </c>
      <c r="B282" s="12">
        <v>0.62</v>
      </c>
      <c r="C282" s="12">
        <v>0.6</v>
      </c>
      <c r="D282" s="12">
        <v>0.61</v>
      </c>
      <c r="E282" s="12">
        <v>0.62</v>
      </c>
      <c r="F282" s="12">
        <v>0.59</v>
      </c>
      <c r="G282" s="12">
        <v>0.58</v>
      </c>
      <c r="H282" s="12">
        <v>0.57</v>
      </c>
      <c r="I282" s="12">
        <v>0.56</v>
      </c>
      <c r="J282" s="12">
        <v>0.56</v>
      </c>
      <c r="K282" s="12">
        <v>0.59</v>
      </c>
      <c r="L282" s="12">
        <v>0.59</v>
      </c>
      <c r="M282" s="12">
        <v>0.58</v>
      </c>
    </row>
    <row r="283" spans="1:13" ht="12.75">
      <c r="A283" s="14" t="s">
        <v>4</v>
      </c>
      <c r="B283" s="12">
        <v>250.62</v>
      </c>
      <c r="C283" s="12">
        <v>243.6</v>
      </c>
      <c r="D283" s="12">
        <v>246.61</v>
      </c>
      <c r="E283" s="12">
        <v>245.62</v>
      </c>
      <c r="F283" s="12">
        <v>236.59</v>
      </c>
      <c r="G283" s="12">
        <v>230.58</v>
      </c>
      <c r="H283" s="12">
        <v>225.57</v>
      </c>
      <c r="I283" s="12">
        <v>220.56</v>
      </c>
      <c r="J283" s="12">
        <v>220.56</v>
      </c>
      <c r="K283" s="12">
        <v>231.59</v>
      </c>
      <c r="L283" s="12">
        <v>230.59</v>
      </c>
      <c r="M283" s="12">
        <v>227.58</v>
      </c>
    </row>
    <row r="284" spans="1:13" ht="12.75">
      <c r="A284" s="13" t="s">
        <v>5</v>
      </c>
      <c r="B284" s="12">
        <v>4671.23</v>
      </c>
      <c r="C284" s="12">
        <v>4593</v>
      </c>
      <c r="D284" s="12">
        <v>4709.83</v>
      </c>
      <c r="E284" s="12">
        <v>4633.3</v>
      </c>
      <c r="F284" s="12">
        <v>4482.36</v>
      </c>
      <c r="G284" s="12">
        <v>4344.93</v>
      </c>
      <c r="H284" s="12">
        <v>4301.19</v>
      </c>
      <c r="I284" s="12">
        <v>4244.37</v>
      </c>
      <c r="J284" s="12">
        <v>4204.05</v>
      </c>
      <c r="K284" s="12">
        <v>4314.08</v>
      </c>
      <c r="L284" s="12">
        <v>4384.55</v>
      </c>
      <c r="M284" s="12">
        <v>4302.2</v>
      </c>
    </row>
    <row r="285" spans="1:13" ht="12.75">
      <c r="A285" s="13" t="s">
        <v>7</v>
      </c>
      <c r="B285" s="12">
        <v>45.11</v>
      </c>
      <c r="C285" s="12">
        <v>44.36</v>
      </c>
      <c r="D285" s="12">
        <v>45.49</v>
      </c>
      <c r="E285" s="12">
        <v>44.75</v>
      </c>
      <c r="F285" s="12">
        <v>43.29</v>
      </c>
      <c r="G285" s="12">
        <v>41.96</v>
      </c>
      <c r="H285" s="12">
        <v>41.54</v>
      </c>
      <c r="I285" s="12">
        <v>40.99</v>
      </c>
      <c r="J285" s="12">
        <v>40.6</v>
      </c>
      <c r="K285" s="12">
        <v>41.66</v>
      </c>
      <c r="L285" s="12">
        <v>42.34</v>
      </c>
      <c r="M285" s="12">
        <v>41.55</v>
      </c>
    </row>
    <row r="286" spans="1:13" ht="26.25">
      <c r="A286" s="15" t="s">
        <v>10</v>
      </c>
      <c r="B286" s="12">
        <v>219.3</v>
      </c>
      <c r="C286" s="12">
        <v>219.3</v>
      </c>
      <c r="D286" s="12">
        <v>219.3</v>
      </c>
      <c r="E286" s="12">
        <v>219.3</v>
      </c>
      <c r="F286" s="12">
        <v>219.3</v>
      </c>
      <c r="G286" s="12">
        <v>219.3</v>
      </c>
      <c r="H286" s="12">
        <v>219.3</v>
      </c>
      <c r="I286" s="12">
        <v>219.3</v>
      </c>
      <c r="J286" s="12">
        <v>219.3</v>
      </c>
      <c r="K286" s="12">
        <v>219.3</v>
      </c>
      <c r="L286" s="12">
        <v>219.3</v>
      </c>
      <c r="M286" s="12">
        <v>219.3</v>
      </c>
    </row>
    <row r="287" spans="1:13" ht="12.75">
      <c r="A287" s="14" t="s">
        <v>8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</row>
    <row r="288" spans="1:13" ht="12.75">
      <c r="A288" s="16" t="s">
        <v>11</v>
      </c>
      <c r="B288" s="17">
        <v>4935.64</v>
      </c>
      <c r="C288" s="17">
        <v>4856.66</v>
      </c>
      <c r="D288" s="17">
        <v>4974.62</v>
      </c>
      <c r="E288" s="17">
        <v>4897.35</v>
      </c>
      <c r="F288" s="17">
        <v>4744.95</v>
      </c>
      <c r="G288" s="17">
        <v>4606.19</v>
      </c>
      <c r="H288" s="17">
        <v>4562.03</v>
      </c>
      <c r="I288" s="17">
        <v>4504.66</v>
      </c>
      <c r="J288" s="17">
        <v>4463.95</v>
      </c>
      <c r="K288" s="17">
        <v>4575.04</v>
      </c>
      <c r="L288" s="17">
        <v>4646.19</v>
      </c>
      <c r="M288" s="17">
        <v>4563.05</v>
      </c>
    </row>
    <row r="289" spans="1:13" ht="12.75">
      <c r="A289" s="18" t="s">
        <v>6</v>
      </c>
      <c r="B289" s="32">
        <v>18.6387</v>
      </c>
      <c r="C289" s="32">
        <v>18.8547</v>
      </c>
      <c r="D289" s="32">
        <v>19.0983</v>
      </c>
      <c r="E289" s="34">
        <v>18.8637</v>
      </c>
      <c r="F289" s="32">
        <v>18.9457</v>
      </c>
      <c r="G289" s="32">
        <v>18.8435</v>
      </c>
      <c r="H289" s="32">
        <v>19.0681</v>
      </c>
      <c r="I289" s="34">
        <v>19.2436</v>
      </c>
      <c r="J289" s="32">
        <v>19.0608</v>
      </c>
      <c r="K289" s="32">
        <v>18.6281</v>
      </c>
      <c r="L289" s="32">
        <v>19.0145</v>
      </c>
      <c r="M289" s="32">
        <v>18.9041</v>
      </c>
    </row>
  </sheetData>
  <sheetProtection/>
  <printOptions horizontalCentered="1"/>
  <pageMargins left="0.2362204724409449" right="0.1968503937007874" top="0.5118110236220472" bottom="0.1968503937007874" header="0.5118110236220472" footer="0.1968503937007874"/>
  <pageSetup horizontalDpi="600" verticalDpi="600" orientation="landscape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2018-06-08T06:40:31Z</cp:lastPrinted>
  <dcterms:created xsi:type="dcterms:W3CDTF">1998-10-22T07:03:00Z</dcterms:created>
  <dcterms:modified xsi:type="dcterms:W3CDTF">2024-04-08T12:23:13Z</dcterms:modified>
  <cp:category/>
  <cp:version/>
  <cp:contentType/>
  <cp:contentStatus/>
</cp:coreProperties>
</file>