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<sst xmlns="http://schemas.openxmlformats.org/spreadsheetml/2006/main" count="162" uniqueCount="117">
  <si>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</si>
  <si>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</si>
  <si>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</si>
  <si>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</si>
  <si>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</si>
  <si>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</si>
  <si>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</si>
  <si>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</si>
  <si>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</si>
  <si>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</si>
  <si>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</si>
  <si>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</si>
  <si>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</si>
  <si>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</si>
  <si>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</si>
  <si>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</si>
  <si>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</si>
  <si>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</si>
  <si>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</si>
  <si>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</si>
  <si>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</si>
  <si>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</si>
  <si>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</si>
  <si>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</si>
  <si>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</si>
  <si>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</si>
  <si>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</si>
  <si>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</si>
  <si>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</si>
  <si>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</si>
  <si>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</si>
  <si>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</si>
  <si>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</si>
  <si>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</si>
  <si>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</si>
  <si>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</si>
  <si>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</si>
  <si>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</si>
  <si>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</si>
  <si>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</si>
  <si>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</si>
  <si>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</si>
  <si>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</si>
  <si>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</si>
  <si>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</si>
  <si>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</si>
  <si>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</si>
  <si>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</si>
  <si>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</si>
  <si>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</si>
  <si>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</si>
  <si>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</si>
  <si>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</si>
  <si>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</si>
  <si>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</si>
  <si>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</si>
  <si>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</si>
  <si>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</si>
  <si>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</si>
  <si>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</si>
  <si>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</si>
  <si>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</si>
  <si>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</si>
  <si>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</si>
  <si>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</si>
  <si>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</si>
  <si>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</si>
  <si>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</si>
  <si>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</si>
  <si>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</si>
  <si>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</si>
  <si>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</si>
  <si>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</si>
  <si>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</si>
  <si>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</si>
  <si>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</si>
  <si>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</si>
  <si>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</si>
  <si>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</si>
  <si>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</si>
  <si>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</si>
  <si>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</si>
  <si>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</si>
  <si>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</si>
  <si>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</si>
  <si>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</si>
  <si>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</si>
  <si>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</si>
  <si>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</si>
  <si>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</si>
  <si>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</si>
  <si>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</si>
  <si>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June 2004</t>
  </si>
  <si>
    <t>1 June/KuJuni 2004</t>
  </si>
  <si>
    <t>30 June/KuJuni 2004</t>
  </si>
  <si>
    <t>KuMashi - KuJulayi 2004</t>
  </si>
  <si>
    <t>KuMashi - KuJulayi 2003</t>
  </si>
  <si>
    <t>KuMashi - KuJulayi  2003</t>
  </si>
  <si>
    <t>31 July/KuJulayi 2003</t>
  </si>
  <si>
    <t>31 July/KuJulayi 2004</t>
  </si>
  <si>
    <t>1 July/KuJulayi 2004</t>
  </si>
  <si>
    <t>March - July 2004</t>
  </si>
  <si>
    <t>KuJulayi 2004</t>
  </si>
  <si>
    <t>KuJuni 2004</t>
  </si>
  <si>
    <t>July 2004</t>
  </si>
  <si>
    <t>March - July 2003</t>
  </si>
  <si>
    <t>SMI-082004</t>
  </si>
  <si>
    <t>101 044</t>
  </si>
  <si>
    <t>Adjusted due to revised information received from collaborators.</t>
  </si>
  <si>
    <t>(ii)</t>
  </si>
  <si>
    <t>Net dispatches(+)/receipts(-) (ii)</t>
  </si>
  <si>
    <t>Deliveries directly from farms (i) (ii)</t>
  </si>
  <si>
    <t>Impahla esuka emapulazini (i) (ii)</t>
  </si>
  <si>
    <t>Okusele okuthunyelwayo(+)/Okwemukelwayo( -) (ii)</t>
  </si>
  <si>
    <t>Kulungiswe ngenxa yemininingwane ebukeziwe etholwe kumathimba asebenza ngokubambisana.</t>
  </si>
  <si>
    <t>(g) Stock stored at: (6) (ii)</t>
  </si>
  <si>
    <t>(g) Isitokwe esibekwe e-: (6) (ii)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</si>
</sst>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18" xfId="0" applyNumberFormat="1" applyFont="1" applyFill="1" applyBorder="1" applyAlignment="1" quotePrefix="1">
      <alignment horizontal="center"/>
    </xf>
    <xf numFmtId="0" fontId="6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 quotePrefix="1">
      <alignment horizont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5" xfId="0" applyFont="1" applyFill="1" applyBorder="1" applyAlignment="1">
      <alignment vertical="top"/>
    </xf>
    <xf numFmtId="164" fontId="1" fillId="0" borderId="47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right" vertical="top"/>
    </xf>
    <xf numFmtId="164" fontId="1" fillId="0" borderId="46" xfId="0" applyNumberFormat="1" applyFont="1" applyFill="1" applyBorder="1" applyAlignment="1">
      <alignment vertical="top"/>
    </xf>
    <xf numFmtId="164" fontId="1" fillId="0" borderId="44" xfId="0" applyNumberFormat="1" applyFont="1" applyFill="1" applyBorder="1" applyAlignment="1">
      <alignment vertical="top"/>
    </xf>
    <xf numFmtId="164" fontId="1" fillId="0" borderId="43" xfId="0" applyNumberFormat="1" applyFont="1" applyFill="1" applyBorder="1" applyAlignment="1">
      <alignment vertical="top"/>
    </xf>
    <xf numFmtId="0" fontId="6" fillId="0" borderId="46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/>
    </xf>
    <xf numFmtId="164" fontId="1" fillId="0" borderId="35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50" xfId="0" applyFont="1" applyFill="1" applyBorder="1" applyAlignment="1" quotePrefix="1">
      <alignment horizontal="left"/>
    </xf>
    <xf numFmtId="164" fontId="1" fillId="0" borderId="51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2" xfId="0" applyNumberFormat="1" applyFont="1" applyFill="1" applyBorder="1" applyAlignment="1" quotePrefix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64" fontId="1" fillId="0" borderId="52" xfId="0" applyNumberFormat="1" applyFont="1" applyFill="1" applyBorder="1" applyAlignment="1">
      <alignment/>
    </xf>
    <xf numFmtId="164" fontId="1" fillId="0" borderId="29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 quotePrefix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1" fillId="0" borderId="5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2" fillId="0" borderId="18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center"/>
    </xf>
    <xf numFmtId="0" fontId="6" fillId="0" borderId="5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17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 quotePrefix="1">
      <alignment horizontal="center"/>
    </xf>
    <xf numFmtId="0" fontId="1" fillId="0" borderId="42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17" xfId="0" applyNumberFormat="1" applyFont="1" applyFill="1" applyBorder="1" applyAlignment="1">
      <alignment horizontal="center"/>
    </xf>
    <xf numFmtId="17" fontId="4" fillId="0" borderId="3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53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51" xfId="0" applyNumberFormat="1" applyFont="1" applyFill="1" applyBorder="1" applyAlignment="1" quotePrefix="1">
      <alignment horizontal="center"/>
    </xf>
    <xf numFmtId="0" fontId="1" fillId="0" borderId="5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3.57421875" style="189" customWidth="1"/>
    <col min="2" max="2" width="2.8515625" style="189" customWidth="1"/>
    <col min="3" max="3" width="38.140625" style="189" customWidth="1"/>
    <col min="4" max="4" width="13.57421875" style="189" customWidth="1"/>
    <col min="5" max="5" width="17.140625" style="189" customWidth="1"/>
    <col min="6" max="6" width="8.8515625" style="189" bestFit="1" customWidth="1"/>
    <col min="7" max="7" width="14.140625" style="189" customWidth="1"/>
    <col min="8" max="8" width="14.7109375" style="189" bestFit="1" customWidth="1"/>
    <col min="9" max="9" width="17.00390625" style="189" customWidth="1"/>
    <col min="10" max="10" width="8.8515625" style="189" bestFit="1" customWidth="1"/>
    <col min="11" max="11" width="15.57421875" style="189" customWidth="1"/>
    <col min="12" max="12" width="13.57421875" style="189" customWidth="1"/>
    <col min="13" max="13" width="16.7109375" style="189" customWidth="1"/>
    <col min="14" max="14" width="8.8515625" style="189" bestFit="1" customWidth="1"/>
    <col min="15" max="15" width="15.00390625" style="189" customWidth="1"/>
    <col min="16" max="16" width="9.28125" style="189" bestFit="1" customWidth="1"/>
    <col min="17" max="17" width="13.8515625" style="189" customWidth="1"/>
    <col min="18" max="18" width="17.00390625" style="189" customWidth="1"/>
    <col min="19" max="19" width="8.8515625" style="189" bestFit="1" customWidth="1"/>
    <col min="20" max="20" width="13.8515625" style="189" customWidth="1"/>
    <col min="21" max="21" width="65.8515625" style="189" customWidth="1"/>
    <col min="22" max="22" width="1.57421875" style="189" customWidth="1"/>
    <col min="23" max="23" width="1.421875" style="188" customWidth="1"/>
    <col min="24" max="24" width="0.71875" style="188" customWidth="1"/>
    <col min="25" max="16384" width="9.140625" style="2" customWidth="1"/>
  </cols>
  <sheetData>
    <row r="1" spans="1:24" ht="21" customHeight="1">
      <c r="A1" s="247"/>
      <c r="B1" s="248"/>
      <c r="C1" s="249"/>
      <c r="D1" s="256" t="s">
        <v>0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8"/>
      <c r="U1" s="259" t="s">
        <v>106</v>
      </c>
      <c r="V1" s="260"/>
      <c r="W1" s="261"/>
      <c r="X1" s="1"/>
    </row>
    <row r="2" spans="1:24" ht="21" customHeight="1">
      <c r="A2" s="250"/>
      <c r="B2" s="251"/>
      <c r="C2" s="252"/>
      <c r="D2" s="250" t="s">
        <v>78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  <c r="U2" s="262"/>
      <c r="V2" s="263"/>
      <c r="W2" s="264"/>
      <c r="X2" s="1"/>
    </row>
    <row r="3" spans="1:24" ht="21" customHeight="1" thickBot="1">
      <c r="A3" s="250"/>
      <c r="B3" s="251"/>
      <c r="C3" s="252"/>
      <c r="D3" s="253" t="s">
        <v>89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5"/>
      <c r="U3" s="262"/>
      <c r="V3" s="263"/>
      <c r="W3" s="264"/>
      <c r="X3" s="3"/>
    </row>
    <row r="4" spans="1:24" s="6" customFormat="1" ht="21" customHeight="1">
      <c r="A4" s="250"/>
      <c r="B4" s="251"/>
      <c r="C4" s="252"/>
      <c r="D4" s="265" t="s">
        <v>92</v>
      </c>
      <c r="E4" s="231"/>
      <c r="F4" s="219"/>
      <c r="G4" s="232"/>
      <c r="H4" s="265" t="s">
        <v>104</v>
      </c>
      <c r="I4" s="231"/>
      <c r="J4" s="219"/>
      <c r="K4" s="232"/>
      <c r="L4" s="266" t="s">
        <v>1</v>
      </c>
      <c r="M4" s="219"/>
      <c r="N4" s="219"/>
      <c r="O4" s="219"/>
      <c r="P4" s="4"/>
      <c r="Q4" s="266" t="s">
        <v>1</v>
      </c>
      <c r="R4" s="219"/>
      <c r="S4" s="219"/>
      <c r="T4" s="219"/>
      <c r="U4" s="262"/>
      <c r="V4" s="263"/>
      <c r="W4" s="264"/>
      <c r="X4" s="5"/>
    </row>
    <row r="5" spans="1:24" s="6" customFormat="1" ht="21" customHeight="1">
      <c r="A5" s="250"/>
      <c r="B5" s="251"/>
      <c r="C5" s="252"/>
      <c r="D5" s="238" t="s">
        <v>103</v>
      </c>
      <c r="E5" s="221"/>
      <c r="F5" s="222"/>
      <c r="G5" s="239"/>
      <c r="H5" s="238" t="s">
        <v>102</v>
      </c>
      <c r="I5" s="221"/>
      <c r="J5" s="222"/>
      <c r="K5" s="239"/>
      <c r="L5" s="240" t="s">
        <v>101</v>
      </c>
      <c r="M5" s="221"/>
      <c r="N5" s="222"/>
      <c r="O5" s="239"/>
      <c r="P5" s="8"/>
      <c r="Q5" s="240" t="s">
        <v>105</v>
      </c>
      <c r="R5" s="221"/>
      <c r="S5" s="222"/>
      <c r="T5" s="239"/>
      <c r="U5" s="241">
        <v>38224</v>
      </c>
      <c r="V5" s="242"/>
      <c r="W5" s="243"/>
      <c r="X5" s="5"/>
    </row>
    <row r="6" spans="1:24" ht="21" customHeight="1" thickBot="1">
      <c r="A6" s="250"/>
      <c r="B6" s="251"/>
      <c r="C6" s="252"/>
      <c r="D6" s="236"/>
      <c r="E6" s="216"/>
      <c r="F6" s="216"/>
      <c r="G6" s="237"/>
      <c r="H6" s="236" t="s">
        <v>2</v>
      </c>
      <c r="I6" s="217"/>
      <c r="J6" s="216"/>
      <c r="K6" s="237"/>
      <c r="L6" s="236" t="s">
        <v>95</v>
      </c>
      <c r="M6" s="217"/>
      <c r="N6" s="216"/>
      <c r="O6" s="237"/>
      <c r="P6" s="8" t="s">
        <v>3</v>
      </c>
      <c r="Q6" s="236" t="s">
        <v>96</v>
      </c>
      <c r="R6" s="217"/>
      <c r="S6" s="216"/>
      <c r="T6" s="237"/>
      <c r="U6" s="241"/>
      <c r="V6" s="242"/>
      <c r="W6" s="243"/>
      <c r="X6" s="3"/>
    </row>
    <row r="7" spans="1:24" ht="21" customHeight="1">
      <c r="A7" s="250"/>
      <c r="B7" s="251"/>
      <c r="C7" s="252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41"/>
      <c r="V7" s="242"/>
      <c r="W7" s="243"/>
      <c r="X7" s="3"/>
    </row>
    <row r="8" spans="1:24" ht="21" customHeight="1" thickBot="1">
      <c r="A8" s="253"/>
      <c r="B8" s="254"/>
      <c r="C8" s="255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44"/>
      <c r="V8" s="245"/>
      <c r="W8" s="246"/>
      <c r="X8" s="3"/>
    </row>
    <row r="9" spans="1:24" s="17" customFormat="1" ht="24" thickBot="1">
      <c r="A9" s="223" t="s">
        <v>90</v>
      </c>
      <c r="B9" s="224"/>
      <c r="C9" s="225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5"/>
      <c r="U9" s="223" t="s">
        <v>13</v>
      </c>
      <c r="V9" s="224"/>
      <c r="W9" s="225"/>
      <c r="X9" s="16"/>
    </row>
    <row r="10" spans="1:24" s="6" customFormat="1" ht="21" customHeight="1" thickBot="1">
      <c r="A10" s="226" t="s">
        <v>14</v>
      </c>
      <c r="B10" s="227"/>
      <c r="C10" s="227"/>
      <c r="D10" s="228" t="s">
        <v>93</v>
      </c>
      <c r="E10" s="229"/>
      <c r="F10" s="229"/>
      <c r="G10" s="230"/>
      <c r="H10" s="228" t="s">
        <v>100</v>
      </c>
      <c r="I10" s="229"/>
      <c r="J10" s="229"/>
      <c r="K10" s="230"/>
      <c r="L10" s="228" t="s">
        <v>85</v>
      </c>
      <c r="M10" s="229"/>
      <c r="N10" s="229"/>
      <c r="O10" s="230"/>
      <c r="P10" s="18"/>
      <c r="Q10" s="228" t="s">
        <v>86</v>
      </c>
      <c r="R10" s="229"/>
      <c r="S10" s="229"/>
      <c r="T10" s="230"/>
      <c r="U10" s="231" t="s">
        <v>15</v>
      </c>
      <c r="V10" s="219"/>
      <c r="W10" s="232"/>
      <c r="X10" s="5"/>
    </row>
    <row r="11" spans="1:24" ht="21" customHeight="1" thickBot="1">
      <c r="A11" s="19" t="s">
        <v>16</v>
      </c>
      <c r="B11" s="1"/>
      <c r="C11" s="1"/>
      <c r="D11" s="20">
        <v>31.9</v>
      </c>
      <c r="E11" s="21">
        <v>15.4</v>
      </c>
      <c r="F11" s="21">
        <v>13.5</v>
      </c>
      <c r="G11" s="22">
        <f>SUM(D11:F11)</f>
        <v>60.8</v>
      </c>
      <c r="H11" s="23">
        <f>D39</f>
        <v>47.3</v>
      </c>
      <c r="I11" s="23">
        <f>E39</f>
        <v>22.400000000000002</v>
      </c>
      <c r="J11" s="23">
        <f>F39</f>
        <v>20.4</v>
      </c>
      <c r="K11" s="24">
        <f>SUM(H11:J11)</f>
        <v>90.1</v>
      </c>
      <c r="L11" s="20">
        <v>8.5</v>
      </c>
      <c r="M11" s="21">
        <v>5.5</v>
      </c>
      <c r="N11" s="21">
        <v>2.7</v>
      </c>
      <c r="O11" s="22">
        <f>SUM(L11:N11)</f>
        <v>16.7</v>
      </c>
      <c r="P11" s="25">
        <f>ROUND(O11-T11,2)/T11*100</f>
        <v>-58.56079404466502</v>
      </c>
      <c r="Q11" s="26">
        <v>17.6</v>
      </c>
      <c r="R11" s="27">
        <v>15.4</v>
      </c>
      <c r="S11" s="28">
        <v>7.3</v>
      </c>
      <c r="T11" s="22">
        <f>SUM(Q11:S11)</f>
        <v>40.3</v>
      </c>
      <c r="U11" s="29"/>
      <c r="V11" s="3"/>
      <c r="W11" s="30" t="s">
        <v>17</v>
      </c>
      <c r="X11" s="3"/>
    </row>
    <row r="12" spans="1:23" s="3" customFormat="1" ht="21" customHeight="1">
      <c r="A12" s="19"/>
      <c r="B12" s="1"/>
      <c r="C12" s="1"/>
      <c r="D12" s="31"/>
      <c r="E12" s="31"/>
      <c r="F12" s="31"/>
      <c r="G12" s="31"/>
      <c r="H12" s="31"/>
      <c r="I12" s="31"/>
      <c r="J12" s="31"/>
      <c r="K12" s="31"/>
      <c r="L12" s="219" t="s">
        <v>1</v>
      </c>
      <c r="M12" s="219"/>
      <c r="N12" s="219"/>
      <c r="O12" s="219"/>
      <c r="P12" s="31"/>
      <c r="Q12" s="219" t="s">
        <v>1</v>
      </c>
      <c r="R12" s="219"/>
      <c r="S12" s="219"/>
      <c r="T12" s="219"/>
      <c r="U12" s="29"/>
      <c r="W12" s="30"/>
    </row>
    <row r="13" spans="1:23" s="3" customFormat="1" ht="21" customHeight="1">
      <c r="A13" s="19"/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220" t="s">
        <v>101</v>
      </c>
      <c r="M13" s="221"/>
      <c r="N13" s="222"/>
      <c r="O13" s="222"/>
      <c r="P13" s="32"/>
      <c r="Q13" s="220" t="s">
        <v>105</v>
      </c>
      <c r="R13" s="221"/>
      <c r="S13" s="222"/>
      <c r="T13" s="222"/>
      <c r="U13" s="29"/>
      <c r="W13" s="30"/>
    </row>
    <row r="14" spans="1:24" s="6" customFormat="1" ht="21" customHeight="1" thickBot="1">
      <c r="A14" s="33"/>
      <c r="B14" s="5"/>
      <c r="C14" s="5"/>
      <c r="D14" s="217"/>
      <c r="E14" s="217"/>
      <c r="F14" s="217"/>
      <c r="G14" s="217"/>
      <c r="H14" s="217"/>
      <c r="I14" s="217"/>
      <c r="J14" s="217"/>
      <c r="K14" s="217"/>
      <c r="L14" s="216" t="s">
        <v>95</v>
      </c>
      <c r="M14" s="217"/>
      <c r="N14" s="216"/>
      <c r="O14" s="216"/>
      <c r="P14" s="34"/>
      <c r="Q14" s="216" t="s">
        <v>97</v>
      </c>
      <c r="R14" s="217"/>
      <c r="S14" s="216"/>
      <c r="T14" s="216"/>
      <c r="U14" s="35"/>
      <c r="V14" s="36"/>
      <c r="W14" s="37"/>
      <c r="X14" s="5"/>
    </row>
    <row r="15" spans="1:24" ht="21" customHeight="1">
      <c r="A15" s="19" t="s">
        <v>18</v>
      </c>
      <c r="B15" s="38"/>
      <c r="C15" s="38"/>
      <c r="D15" s="39">
        <f>SUM(D16:D17)</f>
        <v>19.6</v>
      </c>
      <c r="E15" s="40">
        <f>SUM(E16:E17)</f>
        <v>9.2</v>
      </c>
      <c r="F15" s="40">
        <f>SUM(F16:F17)</f>
        <v>7.7</v>
      </c>
      <c r="G15" s="41">
        <f>SUM(D15:F15)</f>
        <v>36.5</v>
      </c>
      <c r="H15" s="39">
        <f>SUM(H16:H17)</f>
        <v>5.5</v>
      </c>
      <c r="I15" s="40">
        <f>SUM(I16:I17)</f>
        <v>2.9</v>
      </c>
      <c r="J15" s="40">
        <f>SUM(J16:J17)</f>
        <v>2.3</v>
      </c>
      <c r="K15" s="41">
        <f>SUM(H15:J15)</f>
        <v>10.7</v>
      </c>
      <c r="L15" s="39">
        <f>SUM(L16:L17)</f>
        <v>54.4</v>
      </c>
      <c r="M15" s="40">
        <f>SUM(M16:M17)</f>
        <v>28.9</v>
      </c>
      <c r="N15" s="40">
        <f>SUM(N16:N17)</f>
        <v>22.4</v>
      </c>
      <c r="O15" s="41">
        <f>SUM(L15:N15)</f>
        <v>105.69999999999999</v>
      </c>
      <c r="P15" s="42" t="s">
        <v>82</v>
      </c>
      <c r="Q15" s="39">
        <f>SUM(Q16:Q17)</f>
        <v>31.1</v>
      </c>
      <c r="R15" s="40">
        <f>SUM(R16:R17)</f>
        <v>16.9</v>
      </c>
      <c r="S15" s="40">
        <f>SUM(S16:S17)</f>
        <v>10.1</v>
      </c>
      <c r="T15" s="41">
        <f>SUM(Q15:S15)</f>
        <v>58.1</v>
      </c>
      <c r="U15" s="29"/>
      <c r="V15" s="29"/>
      <c r="W15" s="30" t="s">
        <v>19</v>
      </c>
      <c r="X15" s="3"/>
    </row>
    <row r="16" spans="1:24" ht="21" customHeight="1">
      <c r="A16" s="19"/>
      <c r="B16" s="43" t="s">
        <v>111</v>
      </c>
      <c r="C16" s="44"/>
      <c r="D16" s="45">
        <v>19.5</v>
      </c>
      <c r="E16" s="46">
        <v>9</v>
      </c>
      <c r="F16" s="47">
        <v>7.7</v>
      </c>
      <c r="G16" s="48">
        <f>SUM(D16:F16)</f>
        <v>36.2</v>
      </c>
      <c r="H16" s="45">
        <v>5.4</v>
      </c>
      <c r="I16" s="46">
        <v>2.8</v>
      </c>
      <c r="J16" s="47">
        <v>2.3</v>
      </c>
      <c r="K16" s="48">
        <f>SUM(H16:J16)</f>
        <v>10.5</v>
      </c>
      <c r="L16" s="45">
        <v>54</v>
      </c>
      <c r="M16" s="46">
        <v>24.7</v>
      </c>
      <c r="N16" s="47">
        <v>22.4</v>
      </c>
      <c r="O16" s="48">
        <f>SUM(L16:N16)</f>
        <v>101.1</v>
      </c>
      <c r="P16" s="49">
        <f>ROUND(O16-T16,2)/T16*100</f>
        <v>98.23529411764707</v>
      </c>
      <c r="Q16" s="50">
        <v>28.3</v>
      </c>
      <c r="R16" s="51">
        <v>12.6</v>
      </c>
      <c r="S16" s="52">
        <v>10.1</v>
      </c>
      <c r="T16" s="48">
        <f>SUM(Q16:S16)</f>
        <v>51</v>
      </c>
      <c r="U16" s="53"/>
      <c r="V16" s="54" t="s">
        <v>112</v>
      </c>
      <c r="W16" s="55"/>
      <c r="X16" s="3"/>
    </row>
    <row r="17" spans="1:24" ht="21" customHeight="1">
      <c r="A17" s="19"/>
      <c r="B17" s="56" t="s">
        <v>20</v>
      </c>
      <c r="C17" s="57"/>
      <c r="D17" s="58">
        <v>0.1</v>
      </c>
      <c r="E17" s="59">
        <v>0.2</v>
      </c>
      <c r="F17" s="60">
        <v>0</v>
      </c>
      <c r="G17" s="61">
        <f>SUM(D17:F17)</f>
        <v>0.30000000000000004</v>
      </c>
      <c r="H17" s="58">
        <v>0.1</v>
      </c>
      <c r="I17" s="59">
        <v>0.1</v>
      </c>
      <c r="J17" s="60">
        <v>0</v>
      </c>
      <c r="K17" s="61">
        <f>SUM(H17:J17)</f>
        <v>0.2</v>
      </c>
      <c r="L17" s="58">
        <v>0.4</v>
      </c>
      <c r="M17" s="59">
        <v>4.2</v>
      </c>
      <c r="N17" s="60">
        <v>0</v>
      </c>
      <c r="O17" s="61">
        <f>SUM(L17:N17)</f>
        <v>4.6000000000000005</v>
      </c>
      <c r="P17" s="62" t="s">
        <v>82</v>
      </c>
      <c r="Q17" s="63">
        <v>2.8</v>
      </c>
      <c r="R17" s="64">
        <v>4.3</v>
      </c>
      <c r="S17" s="65">
        <v>0</v>
      </c>
      <c r="T17" s="61">
        <f>SUM(Q17:S17)</f>
        <v>7.1</v>
      </c>
      <c r="U17" s="214" t="s">
        <v>21</v>
      </c>
      <c r="V17" s="215"/>
      <c r="W17" s="55"/>
      <c r="X17" s="3"/>
    </row>
    <row r="18" spans="1:24" ht="9" customHeight="1" thickBot="1">
      <c r="A18" s="19"/>
      <c r="B18" s="3"/>
      <c r="C18" s="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69"/>
      <c r="W18" s="55"/>
      <c r="X18" s="3"/>
    </row>
    <row r="19" spans="1:24" ht="21" customHeight="1" thickBot="1">
      <c r="A19" s="19" t="s">
        <v>22</v>
      </c>
      <c r="B19" s="70"/>
      <c r="C19" s="38"/>
      <c r="D19" s="71">
        <f>SUM(D21:D27)</f>
        <v>2.6999999999999997</v>
      </c>
      <c r="E19" s="21">
        <f>SUM(E21:E27)</f>
        <v>2.2</v>
      </c>
      <c r="F19" s="23">
        <f>SUM(F21:F27)</f>
        <v>0</v>
      </c>
      <c r="G19" s="22">
        <f>SUM(D19:F19)</f>
        <v>4.9</v>
      </c>
      <c r="H19" s="71">
        <f>SUM(H21:H27)</f>
        <v>1.9000000000000001</v>
      </c>
      <c r="I19" s="21">
        <f>SUM(I21:I27)</f>
        <v>2.5</v>
      </c>
      <c r="J19" s="23">
        <f>SUM(J21:J27)</f>
        <v>0.1</v>
      </c>
      <c r="K19" s="22">
        <f>SUM(H19:J19)</f>
        <v>4.5</v>
      </c>
      <c r="L19" s="71">
        <f>SUM(L21:L27)</f>
        <v>9.9</v>
      </c>
      <c r="M19" s="21">
        <f>SUM(M21:M27)</f>
        <v>11.899999999999999</v>
      </c>
      <c r="N19" s="23">
        <f>SUM(N21:N27)</f>
        <v>0.9</v>
      </c>
      <c r="O19" s="22">
        <f>SUM(L19:N19)</f>
        <v>22.699999999999996</v>
      </c>
      <c r="P19" s="72">
        <f>ROUND((O19-T19)/(T19)*(100),2)</f>
        <v>-17.45</v>
      </c>
      <c r="Q19" s="71">
        <f>SUM(Q21:Q27)</f>
        <v>8.3</v>
      </c>
      <c r="R19" s="21">
        <f>SUM(R21:R27)</f>
        <v>16.4</v>
      </c>
      <c r="S19" s="23">
        <f>SUM(S21:S27)</f>
        <v>2.8</v>
      </c>
      <c r="T19" s="22">
        <f>SUM(Q19:S19)</f>
        <v>27.5</v>
      </c>
      <c r="U19" s="29"/>
      <c r="V19" s="29"/>
      <c r="W19" s="30" t="s">
        <v>23</v>
      </c>
      <c r="X19" s="3"/>
    </row>
    <row r="20" spans="1:24" ht="21" customHeight="1">
      <c r="A20" s="19"/>
      <c r="B20" s="73" t="s">
        <v>24</v>
      </c>
      <c r="C20" s="74"/>
      <c r="D20" s="75">
        <f>SUM(D21:D24)</f>
        <v>2.5999999999999996</v>
      </c>
      <c r="E20" s="76">
        <f>SUM(E21:E24)</f>
        <v>2.2</v>
      </c>
      <c r="F20" s="77">
        <f>SUM(F21:F24)</f>
        <v>0</v>
      </c>
      <c r="G20" s="78">
        <f>SUM(D20:F20)</f>
        <v>4.8</v>
      </c>
      <c r="H20" s="75">
        <f>SUM(H21:H24)</f>
        <v>1.8</v>
      </c>
      <c r="I20" s="76">
        <f>SUM(I21:I24)</f>
        <v>2.5</v>
      </c>
      <c r="J20" s="77">
        <f>SUM(J21:J24)</f>
        <v>0.1</v>
      </c>
      <c r="K20" s="78">
        <f>SUM(H20:J20)</f>
        <v>4.3999999999999995</v>
      </c>
      <c r="L20" s="75">
        <f>SUM(L21:L24)</f>
        <v>9.6</v>
      </c>
      <c r="M20" s="76">
        <f>SUM(M21:M24)</f>
        <v>11.899999999999999</v>
      </c>
      <c r="N20" s="77">
        <f>SUM(N21:N24)</f>
        <v>0.9</v>
      </c>
      <c r="O20" s="78">
        <f>SUM(L20:N20)</f>
        <v>22.4</v>
      </c>
      <c r="P20" s="79">
        <f aca="true" t="shared" si="0" ref="P20:P26">ROUND(O20-T20,2)/T20*100</f>
        <v>-14.82889733840304</v>
      </c>
      <c r="Q20" s="75">
        <f>SUM(Q21:Q24)</f>
        <v>7.8</v>
      </c>
      <c r="R20" s="76">
        <f>SUM(R21:R24)</f>
        <v>16</v>
      </c>
      <c r="S20" s="77">
        <f>SUM(S21:S24)</f>
        <v>2.5</v>
      </c>
      <c r="T20" s="78">
        <f>SUM(Q20:S20)</f>
        <v>26.3</v>
      </c>
      <c r="U20" s="80"/>
      <c r="V20" s="81" t="s">
        <v>25</v>
      </c>
      <c r="W20" s="30"/>
      <c r="X20" s="3"/>
    </row>
    <row r="21" spans="1:24" ht="21" customHeight="1">
      <c r="A21" s="19"/>
      <c r="B21" s="82"/>
      <c r="C21" s="43" t="s">
        <v>26</v>
      </c>
      <c r="D21" s="45">
        <v>1.2</v>
      </c>
      <c r="E21" s="46">
        <v>1.2</v>
      </c>
      <c r="F21" s="47">
        <v>0</v>
      </c>
      <c r="G21" s="48">
        <f>SUM(D21:F21)</f>
        <v>2.4</v>
      </c>
      <c r="H21" s="45">
        <v>1.2</v>
      </c>
      <c r="I21" s="46">
        <v>1.2</v>
      </c>
      <c r="J21" s="47">
        <v>0.1</v>
      </c>
      <c r="K21" s="48">
        <f>SUM(H21:J21)</f>
        <v>2.5</v>
      </c>
      <c r="L21" s="45">
        <v>5.8</v>
      </c>
      <c r="M21" s="46">
        <v>5.7</v>
      </c>
      <c r="N21" s="47">
        <v>0.3</v>
      </c>
      <c r="O21" s="48">
        <f>SUM(L21:N21)</f>
        <v>11.8</v>
      </c>
      <c r="P21" s="49">
        <f t="shared" si="0"/>
        <v>-16.901408450704224</v>
      </c>
      <c r="Q21" s="45">
        <v>5.8</v>
      </c>
      <c r="R21" s="46">
        <v>7.9</v>
      </c>
      <c r="S21" s="47">
        <v>0.5</v>
      </c>
      <c r="T21" s="48">
        <f>SUM(Q21:S21)</f>
        <v>14.2</v>
      </c>
      <c r="U21" s="83" t="s">
        <v>27</v>
      </c>
      <c r="V21" s="84"/>
      <c r="W21" s="55"/>
      <c r="X21" s="3"/>
    </row>
    <row r="22" spans="1:24" ht="21" customHeight="1">
      <c r="A22" s="19"/>
      <c r="B22" s="85"/>
      <c r="C22" s="86" t="s">
        <v>28</v>
      </c>
      <c r="D22" s="87">
        <v>1.4</v>
      </c>
      <c r="E22" s="88">
        <v>0.9</v>
      </c>
      <c r="F22" s="89">
        <v>0</v>
      </c>
      <c r="G22" s="90">
        <f aca="true" t="shared" si="1" ref="G22:G27">SUM(D22:F22)</f>
        <v>2.3</v>
      </c>
      <c r="H22" s="87">
        <v>0.5</v>
      </c>
      <c r="I22" s="88">
        <v>1.3</v>
      </c>
      <c r="J22" s="89">
        <v>0</v>
      </c>
      <c r="K22" s="90">
        <f aca="true" t="shared" si="2" ref="K22:K27">SUM(H22:J22)</f>
        <v>1.8</v>
      </c>
      <c r="L22" s="87">
        <v>3.7</v>
      </c>
      <c r="M22" s="88">
        <v>6</v>
      </c>
      <c r="N22" s="89">
        <v>0.1</v>
      </c>
      <c r="O22" s="90">
        <f aca="true" t="shared" si="3" ref="O22:O27">SUM(L22:N22)</f>
        <v>9.799999999999999</v>
      </c>
      <c r="P22" s="91">
        <f t="shared" si="0"/>
        <v>-2</v>
      </c>
      <c r="Q22" s="87">
        <v>1.8</v>
      </c>
      <c r="R22" s="88">
        <v>8</v>
      </c>
      <c r="S22" s="89">
        <v>0.2</v>
      </c>
      <c r="T22" s="90">
        <f aca="true" t="shared" si="4" ref="T22:T27">SUM(Q22:S22)</f>
        <v>10</v>
      </c>
      <c r="U22" s="92" t="s">
        <v>29</v>
      </c>
      <c r="V22" s="84"/>
      <c r="W22" s="55"/>
      <c r="X22" s="3"/>
    </row>
    <row r="23" spans="1:24" ht="42" customHeight="1">
      <c r="A23" s="19"/>
      <c r="B23" s="85"/>
      <c r="C23" s="93" t="s">
        <v>30</v>
      </c>
      <c r="D23" s="96">
        <v>0</v>
      </c>
      <c r="E23" s="97">
        <v>0</v>
      </c>
      <c r="F23" s="98">
        <v>0</v>
      </c>
      <c r="G23" s="94">
        <f t="shared" si="1"/>
        <v>0</v>
      </c>
      <c r="H23" s="96">
        <v>0</v>
      </c>
      <c r="I23" s="97">
        <v>0</v>
      </c>
      <c r="J23" s="98">
        <v>0</v>
      </c>
      <c r="K23" s="94">
        <f t="shared" si="2"/>
        <v>0</v>
      </c>
      <c r="L23" s="96">
        <v>0</v>
      </c>
      <c r="M23" s="97">
        <v>0</v>
      </c>
      <c r="N23" s="98">
        <v>0.5</v>
      </c>
      <c r="O23" s="94">
        <f t="shared" si="3"/>
        <v>0.5</v>
      </c>
      <c r="P23" s="95">
        <f t="shared" si="0"/>
        <v>-72.22222222222221</v>
      </c>
      <c r="Q23" s="96">
        <v>0</v>
      </c>
      <c r="R23" s="97">
        <v>0</v>
      </c>
      <c r="S23" s="98">
        <v>1.8</v>
      </c>
      <c r="T23" s="94">
        <f t="shared" si="4"/>
        <v>1.8</v>
      </c>
      <c r="U23" s="99" t="s">
        <v>31</v>
      </c>
      <c r="V23" s="84"/>
      <c r="W23" s="55"/>
      <c r="X23" s="3"/>
    </row>
    <row r="24" spans="1:24" ht="21" customHeight="1">
      <c r="A24" s="19"/>
      <c r="B24" s="85"/>
      <c r="C24" s="100" t="s">
        <v>32</v>
      </c>
      <c r="D24" s="58">
        <v>0</v>
      </c>
      <c r="E24" s="59">
        <v>0.1</v>
      </c>
      <c r="F24" s="60">
        <v>0</v>
      </c>
      <c r="G24" s="90">
        <f t="shared" si="1"/>
        <v>0.1</v>
      </c>
      <c r="H24" s="58">
        <v>0.1</v>
      </c>
      <c r="I24" s="59">
        <v>0</v>
      </c>
      <c r="J24" s="60">
        <v>0</v>
      </c>
      <c r="K24" s="90">
        <f t="shared" si="2"/>
        <v>0.1</v>
      </c>
      <c r="L24" s="58">
        <v>0.1</v>
      </c>
      <c r="M24" s="59">
        <v>0.2</v>
      </c>
      <c r="N24" s="60">
        <v>0</v>
      </c>
      <c r="O24" s="90">
        <f t="shared" si="3"/>
        <v>0.30000000000000004</v>
      </c>
      <c r="P24" s="101">
        <f t="shared" si="0"/>
        <v>0</v>
      </c>
      <c r="Q24" s="58">
        <v>0.2</v>
      </c>
      <c r="R24" s="59">
        <v>0.1</v>
      </c>
      <c r="S24" s="60">
        <v>0</v>
      </c>
      <c r="T24" s="90">
        <f t="shared" si="4"/>
        <v>0.30000000000000004</v>
      </c>
      <c r="U24" s="102" t="s">
        <v>33</v>
      </c>
      <c r="V24" s="103"/>
      <c r="W24" s="55"/>
      <c r="X24" s="3"/>
    </row>
    <row r="25" spans="1:24" ht="21" customHeight="1">
      <c r="A25" s="19"/>
      <c r="B25" s="104" t="s">
        <v>34</v>
      </c>
      <c r="C25" s="105"/>
      <c r="D25" s="87">
        <v>0</v>
      </c>
      <c r="E25" s="88">
        <v>0</v>
      </c>
      <c r="F25" s="89">
        <v>0</v>
      </c>
      <c r="G25" s="48">
        <f t="shared" si="1"/>
        <v>0</v>
      </c>
      <c r="H25" s="87">
        <v>0</v>
      </c>
      <c r="I25" s="88">
        <v>0</v>
      </c>
      <c r="J25" s="89">
        <v>0</v>
      </c>
      <c r="K25" s="48">
        <f t="shared" si="2"/>
        <v>0</v>
      </c>
      <c r="L25" s="87">
        <v>0</v>
      </c>
      <c r="M25" s="88">
        <v>0</v>
      </c>
      <c r="N25" s="89">
        <v>0</v>
      </c>
      <c r="O25" s="48">
        <f t="shared" si="3"/>
        <v>0</v>
      </c>
      <c r="P25" s="49">
        <v>0</v>
      </c>
      <c r="Q25" s="87">
        <v>0</v>
      </c>
      <c r="R25" s="88">
        <v>0</v>
      </c>
      <c r="S25" s="89">
        <v>0</v>
      </c>
      <c r="T25" s="48">
        <f t="shared" si="4"/>
        <v>0</v>
      </c>
      <c r="U25" s="69"/>
      <c r="V25" s="103" t="s">
        <v>35</v>
      </c>
      <c r="W25" s="55"/>
      <c r="X25" s="3"/>
    </row>
    <row r="26" spans="1:24" ht="21" customHeight="1">
      <c r="A26" s="19"/>
      <c r="B26" s="104" t="s">
        <v>83</v>
      </c>
      <c r="C26" s="105"/>
      <c r="D26" s="87">
        <v>0.1</v>
      </c>
      <c r="E26" s="88">
        <v>0</v>
      </c>
      <c r="F26" s="89">
        <v>0</v>
      </c>
      <c r="G26" s="90">
        <f t="shared" si="1"/>
        <v>0.1</v>
      </c>
      <c r="H26" s="87">
        <v>0.1</v>
      </c>
      <c r="I26" s="88">
        <v>0</v>
      </c>
      <c r="J26" s="89">
        <v>0</v>
      </c>
      <c r="K26" s="90">
        <f t="shared" si="2"/>
        <v>0.1</v>
      </c>
      <c r="L26" s="87">
        <v>0.3</v>
      </c>
      <c r="M26" s="88">
        <v>0</v>
      </c>
      <c r="N26" s="89">
        <v>0</v>
      </c>
      <c r="O26" s="90">
        <f t="shared" si="3"/>
        <v>0.3</v>
      </c>
      <c r="P26" s="91">
        <f t="shared" si="0"/>
        <v>-75</v>
      </c>
      <c r="Q26" s="87">
        <v>0.5</v>
      </c>
      <c r="R26" s="88">
        <v>0.4</v>
      </c>
      <c r="S26" s="89">
        <v>0.3</v>
      </c>
      <c r="T26" s="90">
        <f t="shared" si="4"/>
        <v>1.2</v>
      </c>
      <c r="U26" s="106"/>
      <c r="V26" s="103" t="s">
        <v>36</v>
      </c>
      <c r="W26" s="55"/>
      <c r="X26" s="3"/>
    </row>
    <row r="27" spans="1:24" ht="21" customHeight="1" thickBot="1">
      <c r="A27" s="19"/>
      <c r="B27" s="107" t="s">
        <v>37</v>
      </c>
      <c r="C27" s="108"/>
      <c r="D27" s="109">
        <v>0</v>
      </c>
      <c r="E27" s="110">
        <v>0</v>
      </c>
      <c r="F27" s="111">
        <v>0</v>
      </c>
      <c r="G27" s="112">
        <f t="shared" si="1"/>
        <v>0</v>
      </c>
      <c r="H27" s="109">
        <v>0</v>
      </c>
      <c r="I27" s="110">
        <v>0</v>
      </c>
      <c r="J27" s="111">
        <v>0</v>
      </c>
      <c r="K27" s="112">
        <f t="shared" si="2"/>
        <v>0</v>
      </c>
      <c r="L27" s="109">
        <v>0</v>
      </c>
      <c r="M27" s="110">
        <v>0</v>
      </c>
      <c r="N27" s="111">
        <v>0</v>
      </c>
      <c r="O27" s="112">
        <f t="shared" si="3"/>
        <v>0</v>
      </c>
      <c r="P27" s="113">
        <v>0</v>
      </c>
      <c r="Q27" s="109">
        <v>0</v>
      </c>
      <c r="R27" s="110">
        <v>0</v>
      </c>
      <c r="S27" s="111">
        <v>0</v>
      </c>
      <c r="T27" s="112">
        <f t="shared" si="4"/>
        <v>0</v>
      </c>
      <c r="U27" s="114"/>
      <c r="V27" s="115" t="s">
        <v>38</v>
      </c>
      <c r="W27" s="55"/>
      <c r="X27" s="3"/>
    </row>
    <row r="28" spans="1:24" ht="12" customHeight="1">
      <c r="A28" s="19"/>
      <c r="B28" s="1"/>
      <c r="C28" s="1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68"/>
      <c r="Q28" s="116"/>
      <c r="R28" s="116"/>
      <c r="S28" s="116"/>
      <c r="T28" s="116"/>
      <c r="U28" s="29"/>
      <c r="V28" s="29"/>
      <c r="W28" s="30"/>
      <c r="X28" s="3"/>
    </row>
    <row r="29" spans="1:24" ht="21" customHeight="1" thickBot="1">
      <c r="A29" s="19" t="s">
        <v>79</v>
      </c>
      <c r="B29" s="38"/>
      <c r="C29" s="3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117"/>
      <c r="R29" s="117"/>
      <c r="S29" s="117"/>
      <c r="T29" s="117"/>
      <c r="U29" s="119"/>
      <c r="V29" s="119"/>
      <c r="W29" s="120" t="s">
        <v>80</v>
      </c>
      <c r="X29" s="3"/>
    </row>
    <row r="30" spans="1:24" ht="21" customHeight="1">
      <c r="A30" s="19"/>
      <c r="B30" s="73" t="s">
        <v>39</v>
      </c>
      <c r="C30" s="121"/>
      <c r="D30" s="122">
        <f>SUM(D31:D32)</f>
        <v>0.7</v>
      </c>
      <c r="E30" s="40">
        <f>SUM(E31:E32)</f>
        <v>0.2</v>
      </c>
      <c r="F30" s="123">
        <f>SUM(F31:F32)</f>
        <v>0.5</v>
      </c>
      <c r="G30" s="41">
        <f>SUM(D30:F30)</f>
        <v>1.4</v>
      </c>
      <c r="H30" s="122">
        <f>SUM(H31:H32)</f>
        <v>1.3</v>
      </c>
      <c r="I30" s="40">
        <f>SUM(I31:I32)</f>
        <v>0.1</v>
      </c>
      <c r="J30" s="123">
        <f>SUM(J31:J32)</f>
        <v>0.4</v>
      </c>
      <c r="K30" s="41">
        <f>SUM(H30:J30)</f>
        <v>1.8000000000000003</v>
      </c>
      <c r="L30" s="122">
        <f>SUM(L31:L32)</f>
        <v>2.6</v>
      </c>
      <c r="M30" s="40">
        <f>SUM(M31:M32)</f>
        <v>0.8999999999999999</v>
      </c>
      <c r="N30" s="123">
        <f>SUM(N31:N32)</f>
        <v>1.5</v>
      </c>
      <c r="O30" s="41">
        <f>SUM(L30:N30)</f>
        <v>5</v>
      </c>
      <c r="P30" s="124" t="s">
        <v>82</v>
      </c>
      <c r="Q30" s="122">
        <f>SUM(Q31:Q32)</f>
        <v>9.4</v>
      </c>
      <c r="R30" s="40">
        <f>SUM(R31:R32)</f>
        <v>0.7</v>
      </c>
      <c r="S30" s="123">
        <f>SUM(S31:S32)</f>
        <v>1.7</v>
      </c>
      <c r="T30" s="41">
        <f>SUM(Q30:S30)</f>
        <v>11.799999999999999</v>
      </c>
      <c r="U30" s="53"/>
      <c r="V30" s="81" t="s">
        <v>40</v>
      </c>
      <c r="W30" s="30"/>
      <c r="X30" s="3"/>
    </row>
    <row r="31" spans="1:24" ht="21" customHeight="1">
      <c r="A31" s="19"/>
      <c r="B31" s="125"/>
      <c r="C31" s="126" t="s">
        <v>41</v>
      </c>
      <c r="D31" s="127">
        <v>0.1</v>
      </c>
      <c r="E31" s="47">
        <v>0.2</v>
      </c>
      <c r="F31" s="47">
        <v>0.5</v>
      </c>
      <c r="G31" s="48">
        <f>SUM(D31:F31)</f>
        <v>0.8</v>
      </c>
      <c r="H31" s="127">
        <v>0.1</v>
      </c>
      <c r="I31" s="47">
        <v>0</v>
      </c>
      <c r="J31" s="47">
        <v>0.4</v>
      </c>
      <c r="K31" s="48">
        <f>SUM(H31:J31)</f>
        <v>0.5</v>
      </c>
      <c r="L31" s="127">
        <v>0.2</v>
      </c>
      <c r="M31" s="47">
        <v>0.6</v>
      </c>
      <c r="N31" s="47">
        <v>1.5</v>
      </c>
      <c r="O31" s="48">
        <f>SUM(L31:N31)</f>
        <v>2.3</v>
      </c>
      <c r="P31" s="128" t="s">
        <v>82</v>
      </c>
      <c r="Q31" s="127">
        <v>0.1</v>
      </c>
      <c r="R31" s="47">
        <v>0.6</v>
      </c>
      <c r="S31" s="47">
        <v>1.7</v>
      </c>
      <c r="T31" s="48">
        <f>SUM(Q31:S31)</f>
        <v>2.4</v>
      </c>
      <c r="U31" s="83" t="s">
        <v>42</v>
      </c>
      <c r="V31" s="129"/>
      <c r="W31" s="30"/>
      <c r="X31" s="3"/>
    </row>
    <row r="32" spans="1:24" ht="21" customHeight="1">
      <c r="A32" s="19"/>
      <c r="B32" s="125"/>
      <c r="C32" s="130" t="s">
        <v>43</v>
      </c>
      <c r="D32" s="131">
        <v>0.6</v>
      </c>
      <c r="E32" s="60">
        <v>0</v>
      </c>
      <c r="F32" s="60">
        <v>0</v>
      </c>
      <c r="G32" s="61">
        <f>SUM(D32:F32)</f>
        <v>0.6</v>
      </c>
      <c r="H32" s="131">
        <v>1.2</v>
      </c>
      <c r="I32" s="60">
        <v>0.1</v>
      </c>
      <c r="J32" s="60">
        <v>0</v>
      </c>
      <c r="K32" s="61">
        <f>SUM(H32:J32)</f>
        <v>1.3</v>
      </c>
      <c r="L32" s="131">
        <v>2.4</v>
      </c>
      <c r="M32" s="60">
        <v>0.3</v>
      </c>
      <c r="N32" s="60">
        <v>0</v>
      </c>
      <c r="O32" s="61">
        <f>SUM(L32:N32)</f>
        <v>2.6999999999999997</v>
      </c>
      <c r="P32" s="132" t="s">
        <v>82</v>
      </c>
      <c r="Q32" s="131">
        <v>9.3</v>
      </c>
      <c r="R32" s="60">
        <v>0.1</v>
      </c>
      <c r="S32" s="60">
        <v>0</v>
      </c>
      <c r="T32" s="61">
        <f>SUM(Q32:S32)</f>
        <v>9.4</v>
      </c>
      <c r="U32" s="102" t="s">
        <v>44</v>
      </c>
      <c r="V32" s="129"/>
      <c r="W32" s="30"/>
      <c r="X32" s="3"/>
    </row>
    <row r="33" spans="1:24" ht="9" customHeight="1" thickBot="1">
      <c r="A33" s="19"/>
      <c r="B33" s="56"/>
      <c r="C33" s="133"/>
      <c r="D33" s="134"/>
      <c r="E33" s="117"/>
      <c r="F33" s="117"/>
      <c r="G33" s="135"/>
      <c r="H33" s="134"/>
      <c r="I33" s="117"/>
      <c r="J33" s="117"/>
      <c r="K33" s="135"/>
      <c r="L33" s="134"/>
      <c r="M33" s="117"/>
      <c r="N33" s="117"/>
      <c r="O33" s="135"/>
      <c r="P33" s="136"/>
      <c r="Q33" s="134"/>
      <c r="R33" s="117"/>
      <c r="S33" s="117"/>
      <c r="T33" s="135"/>
      <c r="U33" s="66"/>
      <c r="V33" s="67"/>
      <c r="W33" s="30"/>
      <c r="X33" s="3"/>
    </row>
    <row r="34" spans="1:24" ht="9" customHeight="1" thickBot="1">
      <c r="A34" s="19"/>
      <c r="B34" s="105"/>
      <c r="C34" s="10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68"/>
      <c r="Q34" s="116"/>
      <c r="R34" s="116"/>
      <c r="S34" s="116"/>
      <c r="T34" s="116"/>
      <c r="U34" s="69"/>
      <c r="V34" s="69"/>
      <c r="W34" s="55"/>
      <c r="X34" s="3"/>
    </row>
    <row r="35" spans="1:24" ht="21" customHeight="1">
      <c r="A35" s="137" t="s">
        <v>45</v>
      </c>
      <c r="B35" s="1"/>
      <c r="C35" s="1"/>
      <c r="D35" s="122">
        <f>SUM(D36:D37)</f>
        <v>0.8</v>
      </c>
      <c r="E35" s="40">
        <f>SUM(E36:E37)</f>
        <v>-0.2</v>
      </c>
      <c r="F35" s="40">
        <f>SUM(F36:F37)</f>
        <v>0.3</v>
      </c>
      <c r="G35" s="41">
        <f>SUM(D35:F35)</f>
        <v>0.9000000000000001</v>
      </c>
      <c r="H35" s="122">
        <f>SUM(H36:H37)</f>
        <v>0.19999999999999998</v>
      </c>
      <c r="I35" s="40">
        <f>SUM(I36:I37)</f>
        <v>-0.30000000000000004</v>
      </c>
      <c r="J35" s="40">
        <f>SUM(J36:J37)</f>
        <v>0</v>
      </c>
      <c r="K35" s="41">
        <f>SUM(H35:J35)</f>
        <v>-0.10000000000000006</v>
      </c>
      <c r="L35" s="122">
        <f>SUM(L36:L37)</f>
        <v>1</v>
      </c>
      <c r="M35" s="40">
        <f>SUM(M36:M37)</f>
        <v>-1.4000000000000001</v>
      </c>
      <c r="N35" s="40">
        <f>SUM(N36:N37)</f>
        <v>0.5</v>
      </c>
      <c r="O35" s="41">
        <f>SUM(L35:N35)</f>
        <v>0.09999999999999987</v>
      </c>
      <c r="P35" s="124" t="s">
        <v>82</v>
      </c>
      <c r="Q35" s="122">
        <f>SUM(Q36:Q37)</f>
        <v>2.6</v>
      </c>
      <c r="R35" s="40">
        <f>SUM(R36:R37)</f>
        <v>-0.10000000000000009</v>
      </c>
      <c r="S35" s="40">
        <f>SUM(S36:S37)</f>
        <v>3.7</v>
      </c>
      <c r="T35" s="41">
        <f>SUM(Q35:S35)</f>
        <v>6.2</v>
      </c>
      <c r="U35" s="29"/>
      <c r="V35" s="29"/>
      <c r="W35" s="30" t="s">
        <v>46</v>
      </c>
      <c r="X35" s="3"/>
    </row>
    <row r="36" spans="1:24" ht="21" customHeight="1">
      <c r="A36" s="19"/>
      <c r="B36" s="43" t="s">
        <v>110</v>
      </c>
      <c r="C36" s="44"/>
      <c r="D36" s="45">
        <v>0.6</v>
      </c>
      <c r="E36" s="46">
        <v>0</v>
      </c>
      <c r="F36" s="47">
        <v>0</v>
      </c>
      <c r="G36" s="48">
        <f>SUM(D36:F36)</f>
        <v>0.6</v>
      </c>
      <c r="H36" s="127">
        <v>0.3</v>
      </c>
      <c r="I36" s="47">
        <v>-0.2</v>
      </c>
      <c r="J36" s="47">
        <v>-0.1</v>
      </c>
      <c r="K36" s="48">
        <f>SUM(H36:J36)</f>
        <v>0</v>
      </c>
      <c r="L36" s="127">
        <v>0.7</v>
      </c>
      <c r="M36" s="47">
        <v>-0.3</v>
      </c>
      <c r="N36" s="47">
        <v>0</v>
      </c>
      <c r="O36" s="48">
        <f>SUM(L36:N36)</f>
        <v>0.39999999999999997</v>
      </c>
      <c r="P36" s="128" t="s">
        <v>82</v>
      </c>
      <c r="Q36" s="127">
        <v>0.5</v>
      </c>
      <c r="R36" s="47">
        <v>1</v>
      </c>
      <c r="S36" s="47">
        <v>1.5</v>
      </c>
      <c r="T36" s="48">
        <f>SUM(Q36:S36)</f>
        <v>3</v>
      </c>
      <c r="U36" s="53"/>
      <c r="V36" s="54" t="s">
        <v>113</v>
      </c>
      <c r="W36" s="55"/>
      <c r="X36" s="3"/>
    </row>
    <row r="37" spans="1:24" ht="21" customHeight="1">
      <c r="A37" s="19"/>
      <c r="B37" s="138" t="s">
        <v>47</v>
      </c>
      <c r="C37" s="139"/>
      <c r="D37" s="58">
        <v>0.2</v>
      </c>
      <c r="E37" s="59">
        <v>-0.2</v>
      </c>
      <c r="F37" s="60">
        <v>0.3</v>
      </c>
      <c r="G37" s="61">
        <f>SUM(D37:F37)</f>
        <v>0.3</v>
      </c>
      <c r="H37" s="131">
        <v>-0.1</v>
      </c>
      <c r="I37" s="60">
        <v>-0.1</v>
      </c>
      <c r="J37" s="60">
        <v>0.1</v>
      </c>
      <c r="K37" s="61">
        <f>SUM(H37:J37)</f>
        <v>-0.1</v>
      </c>
      <c r="L37" s="131">
        <v>0.3</v>
      </c>
      <c r="M37" s="60">
        <v>-1.1</v>
      </c>
      <c r="N37" s="60">
        <v>0.5</v>
      </c>
      <c r="O37" s="61">
        <f>SUM(L37:N37)</f>
        <v>-0.30000000000000004</v>
      </c>
      <c r="P37" s="62" t="s">
        <v>82</v>
      </c>
      <c r="Q37" s="131">
        <v>2.1</v>
      </c>
      <c r="R37" s="60">
        <v>-1.1</v>
      </c>
      <c r="S37" s="60">
        <v>2.2</v>
      </c>
      <c r="T37" s="61">
        <f>SUM(Q37:S37)</f>
        <v>3.2</v>
      </c>
      <c r="U37" s="140"/>
      <c r="V37" s="67" t="s">
        <v>84</v>
      </c>
      <c r="W37" s="55"/>
      <c r="X37" s="3"/>
    </row>
    <row r="38" spans="1:24" s="6" customFormat="1" ht="21" customHeight="1" thickBot="1">
      <c r="A38" s="33"/>
      <c r="B38" s="5"/>
      <c r="C38" s="5"/>
      <c r="D38" s="216" t="s">
        <v>94</v>
      </c>
      <c r="E38" s="217"/>
      <c r="F38" s="216"/>
      <c r="G38" s="216"/>
      <c r="H38" s="216" t="s">
        <v>99</v>
      </c>
      <c r="I38" s="217"/>
      <c r="J38" s="216"/>
      <c r="K38" s="216"/>
      <c r="L38" s="218" t="s">
        <v>99</v>
      </c>
      <c r="M38" s="216"/>
      <c r="N38" s="216"/>
      <c r="O38" s="216"/>
      <c r="P38" s="216"/>
      <c r="Q38" s="216" t="s">
        <v>98</v>
      </c>
      <c r="R38" s="217"/>
      <c r="S38" s="216"/>
      <c r="T38" s="216"/>
      <c r="U38" s="36"/>
      <c r="V38" s="36">
        <v>1.7</v>
      </c>
      <c r="W38" s="37"/>
      <c r="X38" s="5"/>
    </row>
    <row r="39" spans="1:24" ht="21" customHeight="1" thickBot="1">
      <c r="A39" s="141" t="s">
        <v>48</v>
      </c>
      <c r="B39" s="142"/>
      <c r="C39" s="142"/>
      <c r="D39" s="20">
        <f>SUM(D11+D15-D19-D30-D35)</f>
        <v>47.3</v>
      </c>
      <c r="E39" s="21">
        <f>SUM(E11+E15-E19-E30-E35)</f>
        <v>22.400000000000002</v>
      </c>
      <c r="F39" s="21">
        <f>SUM(F11+F15-F19-F30-F35)</f>
        <v>20.4</v>
      </c>
      <c r="G39" s="22">
        <f>SUM(D39:F39)</f>
        <v>90.1</v>
      </c>
      <c r="H39" s="20">
        <f>SUM(H11+H15-H19-H30-H35)</f>
        <v>49.4</v>
      </c>
      <c r="I39" s="21">
        <f>SUM(I11+I15-I19-I30-I35)</f>
        <v>23</v>
      </c>
      <c r="J39" s="21">
        <f>SUM(J11+J15-J19-J30-J35)</f>
        <v>22.2</v>
      </c>
      <c r="K39" s="22">
        <f>SUM(H39:J39)</f>
        <v>94.60000000000001</v>
      </c>
      <c r="L39" s="20">
        <f>SUM(L11+L15-L19-L30-L35)</f>
        <v>49.4</v>
      </c>
      <c r="M39" s="21">
        <f>SUM(M11+M15-M19-M30-M35)</f>
        <v>23</v>
      </c>
      <c r="N39" s="21">
        <f>SUM(N11+N15-N19-N30-N35)</f>
        <v>22.2</v>
      </c>
      <c r="O39" s="22">
        <f>SUM(L39:N39)</f>
        <v>94.60000000000001</v>
      </c>
      <c r="P39" s="143">
        <f>ROUND(O39-T39,2)/T39*100</f>
        <v>78.82797731568998</v>
      </c>
      <c r="Q39" s="20">
        <f>SUM(Q11+Q15-Q19-Q30-Q35)</f>
        <v>28.400000000000006</v>
      </c>
      <c r="R39" s="21">
        <f>SUM(R11+R15-R19-R30-R35)</f>
        <v>15.299999999999999</v>
      </c>
      <c r="S39" s="21">
        <f>SUM(S11+S15-S19-S30-S35)</f>
        <v>9.2</v>
      </c>
      <c r="T39" s="22">
        <f>SUM(Q39:S39)</f>
        <v>52.900000000000006</v>
      </c>
      <c r="U39" s="210" t="s">
        <v>91</v>
      </c>
      <c r="V39" s="211"/>
      <c r="W39" s="212"/>
      <c r="X39" s="3"/>
    </row>
    <row r="40" spans="1:24" ht="9" customHeight="1" thickBot="1">
      <c r="A40" s="145"/>
      <c r="B40" s="146"/>
      <c r="C40" s="146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147"/>
      <c r="Q40" s="213"/>
      <c r="R40" s="213"/>
      <c r="S40" s="213"/>
      <c r="T40" s="213"/>
      <c r="U40" s="205"/>
      <c r="V40" s="205"/>
      <c r="W40" s="55"/>
      <c r="X40" s="3"/>
    </row>
    <row r="41" spans="1:24" ht="21" customHeight="1">
      <c r="A41" s="137" t="s">
        <v>115</v>
      </c>
      <c r="B41" s="1"/>
      <c r="C41" s="1"/>
      <c r="D41" s="149">
        <f>SUM(D42:D43)</f>
        <v>47.3</v>
      </c>
      <c r="E41" s="150">
        <f>SUM(E42:E43)</f>
        <v>22.4</v>
      </c>
      <c r="F41" s="150">
        <f>SUM(F42:F43)</f>
        <v>20.400000000000002</v>
      </c>
      <c r="G41" s="151">
        <f>SUM(D41:F41)</f>
        <v>90.1</v>
      </c>
      <c r="H41" s="149">
        <f>SUM(H42:H43)</f>
        <v>49.4</v>
      </c>
      <c r="I41" s="150">
        <f>SUM(I42:I43)</f>
        <v>23</v>
      </c>
      <c r="J41" s="150">
        <f>SUM(J42:J43)</f>
        <v>22.2</v>
      </c>
      <c r="K41" s="151">
        <f>SUM(H41:J41)</f>
        <v>94.60000000000001</v>
      </c>
      <c r="L41" s="149">
        <f>SUM(L42:L43)</f>
        <v>49.4</v>
      </c>
      <c r="M41" s="150">
        <f>SUM(M42:M43)</f>
        <v>23</v>
      </c>
      <c r="N41" s="150">
        <f>SUM(N42:N43)</f>
        <v>22.2</v>
      </c>
      <c r="O41" s="151">
        <f>SUM(L41:N41)</f>
        <v>94.60000000000001</v>
      </c>
      <c r="P41" s="79">
        <f>ROUND(O41-T41,2)/T41*100</f>
        <v>78.82797731568998</v>
      </c>
      <c r="Q41" s="149">
        <f>SUM(Q42:Q43)</f>
        <v>28.4</v>
      </c>
      <c r="R41" s="150">
        <f>SUM(R42:R43)</f>
        <v>15.3</v>
      </c>
      <c r="S41" s="150">
        <f>SUM(S42:S43)</f>
        <v>9.2</v>
      </c>
      <c r="T41" s="151">
        <f>SUM(Q41:S41)</f>
        <v>52.900000000000006</v>
      </c>
      <c r="U41" s="29"/>
      <c r="V41" s="29"/>
      <c r="W41" s="30" t="s">
        <v>116</v>
      </c>
      <c r="X41" s="3"/>
    </row>
    <row r="42" spans="1:24" ht="21" customHeight="1">
      <c r="A42" s="152"/>
      <c r="B42" s="43" t="s">
        <v>49</v>
      </c>
      <c r="C42" s="44"/>
      <c r="D42" s="45">
        <v>44</v>
      </c>
      <c r="E42" s="46">
        <v>18.7</v>
      </c>
      <c r="F42" s="47">
        <v>17.8</v>
      </c>
      <c r="G42" s="153">
        <f>SUM(D42:F42)</f>
        <v>80.5</v>
      </c>
      <c r="H42" s="45">
        <v>44.8</v>
      </c>
      <c r="I42" s="46">
        <v>19.3</v>
      </c>
      <c r="J42" s="47">
        <v>18.9</v>
      </c>
      <c r="K42" s="153">
        <f>SUM(H42:J42)</f>
        <v>83</v>
      </c>
      <c r="L42" s="45">
        <f aca="true" t="shared" si="5" ref="L42:N43">H42</f>
        <v>44.8</v>
      </c>
      <c r="M42" s="46">
        <f t="shared" si="5"/>
        <v>19.3</v>
      </c>
      <c r="N42" s="47">
        <f t="shared" si="5"/>
        <v>18.9</v>
      </c>
      <c r="O42" s="153">
        <f>SUM(L42:N42)</f>
        <v>83</v>
      </c>
      <c r="P42" s="49">
        <f>ROUND(O42-T42,2)/T42*100</f>
        <v>82.8193832599119</v>
      </c>
      <c r="Q42" s="45">
        <v>25.2</v>
      </c>
      <c r="R42" s="46">
        <v>12.4</v>
      </c>
      <c r="S42" s="47">
        <v>7.8</v>
      </c>
      <c r="T42" s="153">
        <f>SUM(Q42:S42)</f>
        <v>45.4</v>
      </c>
      <c r="U42" s="53"/>
      <c r="V42" s="54" t="s">
        <v>50</v>
      </c>
      <c r="W42" s="55"/>
      <c r="X42" s="3"/>
    </row>
    <row r="43" spans="1:24" ht="21" customHeight="1">
      <c r="A43" s="152"/>
      <c r="B43" s="138" t="s">
        <v>51</v>
      </c>
      <c r="C43" s="139"/>
      <c r="D43" s="58">
        <v>3.3</v>
      </c>
      <c r="E43" s="59">
        <v>3.7</v>
      </c>
      <c r="F43" s="60">
        <v>2.6</v>
      </c>
      <c r="G43" s="154">
        <f>SUM(D43:F43)</f>
        <v>9.6</v>
      </c>
      <c r="H43" s="58">
        <v>4.6</v>
      </c>
      <c r="I43" s="59">
        <v>3.7</v>
      </c>
      <c r="J43" s="60">
        <v>3.3</v>
      </c>
      <c r="K43" s="154">
        <f>SUM(H43:J43)</f>
        <v>11.600000000000001</v>
      </c>
      <c r="L43" s="58">
        <f t="shared" si="5"/>
        <v>4.6</v>
      </c>
      <c r="M43" s="59">
        <f t="shared" si="5"/>
        <v>3.7</v>
      </c>
      <c r="N43" s="60">
        <f t="shared" si="5"/>
        <v>3.3</v>
      </c>
      <c r="O43" s="154">
        <f>SUM(L43:N43)</f>
        <v>11.600000000000001</v>
      </c>
      <c r="P43" s="155">
        <f>ROUND(O43-T43,2)/T43*100</f>
        <v>54.666666666666664</v>
      </c>
      <c r="Q43" s="58">
        <v>3.2</v>
      </c>
      <c r="R43" s="59">
        <v>2.9</v>
      </c>
      <c r="S43" s="60">
        <v>1.4</v>
      </c>
      <c r="T43" s="154">
        <f>SUM(Q43:S43)</f>
        <v>7.5</v>
      </c>
      <c r="U43" s="140"/>
      <c r="V43" s="67" t="s">
        <v>52</v>
      </c>
      <c r="W43" s="55"/>
      <c r="X43" s="3"/>
    </row>
    <row r="44" spans="1:24" ht="9" customHeight="1" thickBot="1">
      <c r="A44" s="141"/>
      <c r="B44" s="142"/>
      <c r="C44" s="142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47"/>
      <c r="Q44" s="156"/>
      <c r="R44" s="156"/>
      <c r="S44" s="156"/>
      <c r="T44" s="156"/>
      <c r="U44" s="144"/>
      <c r="V44" s="144"/>
      <c r="W44" s="157"/>
      <c r="X44" s="3"/>
    </row>
    <row r="45" spans="1:24" ht="21" customHeight="1" thickBot="1">
      <c r="A45" s="158" t="s">
        <v>53</v>
      </c>
      <c r="B45" s="159"/>
      <c r="C45" s="159"/>
      <c r="D45" s="160">
        <v>18.3</v>
      </c>
      <c r="E45" s="161">
        <v>9.2</v>
      </c>
      <c r="F45" s="161">
        <v>7.4</v>
      </c>
      <c r="G45" s="162">
        <f>SUM(D45:F45)</f>
        <v>34.9</v>
      </c>
      <c r="H45" s="160">
        <v>16.3</v>
      </c>
      <c r="I45" s="161">
        <v>7.4</v>
      </c>
      <c r="J45" s="161">
        <v>7</v>
      </c>
      <c r="K45" s="162">
        <f>SUM(H45:J45)</f>
        <v>30.700000000000003</v>
      </c>
      <c r="L45" s="160">
        <f>H45</f>
        <v>16.3</v>
      </c>
      <c r="M45" s="161">
        <f>I45</f>
        <v>7.4</v>
      </c>
      <c r="N45" s="161">
        <f>J45</f>
        <v>7</v>
      </c>
      <c r="O45" s="162">
        <f>SUM(L45:N45)</f>
        <v>30.700000000000003</v>
      </c>
      <c r="P45" s="143">
        <f>ROUND(O45-T45,2)/T45*100</f>
        <v>395.16129032258067</v>
      </c>
      <c r="Q45" s="160">
        <v>3.3</v>
      </c>
      <c r="R45" s="161">
        <v>1.7</v>
      </c>
      <c r="S45" s="161">
        <v>1.2</v>
      </c>
      <c r="T45" s="162">
        <f>SUM(Q45:S45)</f>
        <v>6.2</v>
      </c>
      <c r="U45" s="148"/>
      <c r="V45" s="148"/>
      <c r="W45" s="163" t="s">
        <v>54</v>
      </c>
      <c r="X45" s="164"/>
    </row>
    <row r="46" spans="1:24" s="3" customFormat="1" ht="21" customHeight="1">
      <c r="A46" s="158" t="s">
        <v>55</v>
      </c>
      <c r="B46" s="159"/>
      <c r="C46" s="159"/>
      <c r="D46" s="149"/>
      <c r="E46" s="150"/>
      <c r="F46" s="150"/>
      <c r="G46" s="151"/>
      <c r="H46" s="149"/>
      <c r="I46" s="150"/>
      <c r="J46" s="150"/>
      <c r="K46" s="151"/>
      <c r="L46" s="149"/>
      <c r="M46" s="150"/>
      <c r="N46" s="150"/>
      <c r="O46" s="151"/>
      <c r="P46" s="147"/>
      <c r="Q46" s="149"/>
      <c r="R46" s="150"/>
      <c r="S46" s="150"/>
      <c r="T46" s="151"/>
      <c r="U46" s="204" t="s">
        <v>56</v>
      </c>
      <c r="V46" s="205"/>
      <c r="W46" s="206"/>
      <c r="X46" s="165"/>
    </row>
    <row r="47" spans="1:24" s="3" customFormat="1" ht="21" customHeight="1">
      <c r="A47" s="137" t="s">
        <v>57</v>
      </c>
      <c r="B47" s="1"/>
      <c r="C47" s="1"/>
      <c r="D47" s="166"/>
      <c r="E47" s="89"/>
      <c r="F47" s="89"/>
      <c r="G47" s="167"/>
      <c r="H47" s="166"/>
      <c r="I47" s="89"/>
      <c r="J47" s="89"/>
      <c r="K47" s="167"/>
      <c r="L47" s="166"/>
      <c r="M47" s="89"/>
      <c r="N47" s="89"/>
      <c r="O47" s="167"/>
      <c r="P47" s="147"/>
      <c r="Q47" s="166"/>
      <c r="R47" s="89"/>
      <c r="S47" s="89"/>
      <c r="T47" s="167"/>
      <c r="U47" s="207" t="s">
        <v>58</v>
      </c>
      <c r="V47" s="208"/>
      <c r="W47" s="209"/>
      <c r="X47" s="165"/>
    </row>
    <row r="48" spans="1:24" s="3" customFormat="1" ht="21" customHeight="1">
      <c r="A48" s="137"/>
      <c r="B48" s="1" t="s">
        <v>59</v>
      </c>
      <c r="C48" s="1"/>
      <c r="D48" s="166"/>
      <c r="E48" s="89"/>
      <c r="F48" s="89"/>
      <c r="G48" s="167"/>
      <c r="H48" s="166"/>
      <c r="I48" s="89"/>
      <c r="J48" s="89"/>
      <c r="K48" s="167"/>
      <c r="L48" s="166"/>
      <c r="M48" s="89"/>
      <c r="N48" s="89"/>
      <c r="O48" s="167"/>
      <c r="P48" s="147"/>
      <c r="Q48" s="166"/>
      <c r="R48" s="89"/>
      <c r="S48" s="89"/>
      <c r="T48" s="167"/>
      <c r="U48" s="207" t="s">
        <v>60</v>
      </c>
      <c r="V48" s="208"/>
      <c r="W48" s="209"/>
      <c r="X48" s="165"/>
    </row>
    <row r="49" spans="1:24" s="3" customFormat="1" ht="21" customHeight="1">
      <c r="A49" s="137"/>
      <c r="B49" s="1"/>
      <c r="C49" s="105" t="s">
        <v>61</v>
      </c>
      <c r="D49" s="166">
        <v>0</v>
      </c>
      <c r="E49" s="89">
        <v>0</v>
      </c>
      <c r="F49" s="89">
        <v>0</v>
      </c>
      <c r="G49" s="167">
        <f>SUM(D49:F49)</f>
        <v>0</v>
      </c>
      <c r="H49" s="166">
        <v>0</v>
      </c>
      <c r="I49" s="89">
        <v>0</v>
      </c>
      <c r="J49" s="89">
        <v>0</v>
      </c>
      <c r="K49" s="167">
        <f>SUM(H49:J49)</f>
        <v>0</v>
      </c>
      <c r="L49" s="166">
        <v>0</v>
      </c>
      <c r="M49" s="89">
        <v>0</v>
      </c>
      <c r="N49" s="89">
        <v>0</v>
      </c>
      <c r="O49" s="167">
        <f>SUM(L49:N49)</f>
        <v>0</v>
      </c>
      <c r="P49" s="147" t="s">
        <v>82</v>
      </c>
      <c r="Q49" s="166">
        <v>0</v>
      </c>
      <c r="R49" s="89">
        <v>0</v>
      </c>
      <c r="S49" s="89">
        <v>0</v>
      </c>
      <c r="T49" s="167">
        <f>SUM(Q49:S49)</f>
        <v>0</v>
      </c>
      <c r="U49" s="69" t="s">
        <v>62</v>
      </c>
      <c r="V49" s="29"/>
      <c r="W49" s="30"/>
      <c r="X49" s="165"/>
    </row>
    <row r="50" spans="1:24" s="3" customFormat="1" ht="21" customHeight="1">
      <c r="A50" s="137"/>
      <c r="B50" s="1"/>
      <c r="C50" s="105" t="s">
        <v>63</v>
      </c>
      <c r="D50" s="166">
        <v>0</v>
      </c>
      <c r="E50" s="89">
        <v>0</v>
      </c>
      <c r="F50" s="89">
        <v>0</v>
      </c>
      <c r="G50" s="167">
        <f>SUM(D50:F50)</f>
        <v>0</v>
      </c>
      <c r="H50" s="166">
        <v>0</v>
      </c>
      <c r="I50" s="89">
        <v>0</v>
      </c>
      <c r="J50" s="89">
        <v>0</v>
      </c>
      <c r="K50" s="167">
        <f>SUM(H50:J50)</f>
        <v>0</v>
      </c>
      <c r="L50" s="166">
        <v>0</v>
      </c>
      <c r="M50" s="89">
        <v>0</v>
      </c>
      <c r="N50" s="89">
        <v>0.2</v>
      </c>
      <c r="O50" s="167">
        <f>SUM(L50:N50)</f>
        <v>0.2</v>
      </c>
      <c r="P50" s="147" t="s">
        <v>82</v>
      </c>
      <c r="Q50" s="166">
        <v>0</v>
      </c>
      <c r="R50" s="89">
        <v>0</v>
      </c>
      <c r="S50" s="89">
        <v>0</v>
      </c>
      <c r="T50" s="167">
        <f>SUM(Q50:S50)</f>
        <v>0</v>
      </c>
      <c r="U50" s="69" t="s">
        <v>64</v>
      </c>
      <c r="V50" s="29"/>
      <c r="W50" s="30"/>
      <c r="X50" s="165"/>
    </row>
    <row r="51" spans="1:24" s="3" customFormat="1" ht="21" customHeight="1">
      <c r="A51" s="137"/>
      <c r="B51" s="1"/>
      <c r="C51" s="105" t="s">
        <v>65</v>
      </c>
      <c r="D51" s="166">
        <v>0</v>
      </c>
      <c r="E51" s="89">
        <v>0</v>
      </c>
      <c r="F51" s="89">
        <v>0</v>
      </c>
      <c r="G51" s="167">
        <f>SUM(D51:F51)</f>
        <v>0</v>
      </c>
      <c r="H51" s="166">
        <v>0</v>
      </c>
      <c r="I51" s="89">
        <v>0</v>
      </c>
      <c r="J51" s="89">
        <v>0</v>
      </c>
      <c r="K51" s="167">
        <f>SUM(H51:J51)</f>
        <v>0</v>
      </c>
      <c r="L51" s="166">
        <v>0</v>
      </c>
      <c r="M51" s="89">
        <v>0</v>
      </c>
      <c r="N51" s="89">
        <v>0.2</v>
      </c>
      <c r="O51" s="167">
        <f>SUM(L51:N51)</f>
        <v>0.2</v>
      </c>
      <c r="P51" s="147" t="s">
        <v>82</v>
      </c>
      <c r="Q51" s="166">
        <v>0</v>
      </c>
      <c r="R51" s="89">
        <v>0</v>
      </c>
      <c r="S51" s="89">
        <v>0</v>
      </c>
      <c r="T51" s="167">
        <f>SUM(Q51:S51)</f>
        <v>0</v>
      </c>
      <c r="U51" s="69" t="s">
        <v>66</v>
      </c>
      <c r="V51" s="29"/>
      <c r="W51" s="30"/>
      <c r="X51" s="165"/>
    </row>
    <row r="52" spans="1:24" s="3" customFormat="1" ht="21" customHeight="1">
      <c r="A52" s="137"/>
      <c r="B52" s="1"/>
      <c r="C52" s="105" t="s">
        <v>67</v>
      </c>
      <c r="D52" s="131">
        <v>0</v>
      </c>
      <c r="E52" s="60">
        <v>0</v>
      </c>
      <c r="F52" s="60">
        <v>0</v>
      </c>
      <c r="G52" s="154">
        <f>SUM(D52:F52)</f>
        <v>0</v>
      </c>
      <c r="H52" s="131">
        <v>0</v>
      </c>
      <c r="I52" s="60">
        <v>0</v>
      </c>
      <c r="J52" s="60">
        <v>0</v>
      </c>
      <c r="K52" s="154">
        <f>SUM(H52:J52)</f>
        <v>0</v>
      </c>
      <c r="L52" s="131">
        <v>0</v>
      </c>
      <c r="M52" s="60">
        <v>0</v>
      </c>
      <c r="N52" s="60">
        <v>0</v>
      </c>
      <c r="O52" s="154">
        <f>SUM(L52:N52)</f>
        <v>0</v>
      </c>
      <c r="P52" s="62" t="s">
        <v>82</v>
      </c>
      <c r="Q52" s="131">
        <v>0</v>
      </c>
      <c r="R52" s="60">
        <v>0</v>
      </c>
      <c r="S52" s="60">
        <v>0</v>
      </c>
      <c r="T52" s="154">
        <f>SUM(Q52:S52)</f>
        <v>0</v>
      </c>
      <c r="U52" s="69" t="s">
        <v>68</v>
      </c>
      <c r="V52" s="29"/>
      <c r="W52" s="30"/>
      <c r="X52" s="165"/>
    </row>
    <row r="53" spans="1:24" ht="21" customHeight="1" thickBot="1">
      <c r="A53" s="137"/>
      <c r="B53" s="1"/>
      <c r="C53" s="105" t="s">
        <v>69</v>
      </c>
      <c r="D53" s="166">
        <f aca="true" t="shared" si="6" ref="D53:O53">+D49+D50-D51-D52</f>
        <v>0</v>
      </c>
      <c r="E53" s="111">
        <f t="shared" si="6"/>
        <v>0</v>
      </c>
      <c r="F53" s="111">
        <f t="shared" si="6"/>
        <v>0</v>
      </c>
      <c r="G53" s="167">
        <f t="shared" si="6"/>
        <v>0</v>
      </c>
      <c r="H53" s="166">
        <f t="shared" si="6"/>
        <v>0</v>
      </c>
      <c r="I53" s="111">
        <f t="shared" si="6"/>
        <v>0</v>
      </c>
      <c r="J53" s="111">
        <f t="shared" si="6"/>
        <v>0</v>
      </c>
      <c r="K53" s="167">
        <f t="shared" si="6"/>
        <v>0</v>
      </c>
      <c r="L53" s="166">
        <f t="shared" si="6"/>
        <v>0</v>
      </c>
      <c r="M53" s="111">
        <f t="shared" si="6"/>
        <v>0</v>
      </c>
      <c r="N53" s="111">
        <f t="shared" si="6"/>
        <v>0</v>
      </c>
      <c r="O53" s="167">
        <f t="shared" si="6"/>
        <v>0</v>
      </c>
      <c r="P53" s="136" t="s">
        <v>82</v>
      </c>
      <c r="Q53" s="166">
        <f>+Q49+Q50-Q51-Q52</f>
        <v>0</v>
      </c>
      <c r="R53" s="111">
        <f>+R49+R50-R51-R52</f>
        <v>0</v>
      </c>
      <c r="S53" s="111">
        <f>+S49+S50-S51-S52</f>
        <v>0</v>
      </c>
      <c r="T53" s="167">
        <f>+T49+T50-T51-T52</f>
        <v>0</v>
      </c>
      <c r="U53" s="69" t="s">
        <v>70</v>
      </c>
      <c r="V53" s="29"/>
      <c r="W53" s="30"/>
      <c r="X53" s="164"/>
    </row>
    <row r="54" spans="1:24" s="3" customFormat="1" ht="21" customHeight="1">
      <c r="A54" s="198" t="s">
        <v>71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68" t="s">
        <v>81</v>
      </c>
      <c r="M54" s="200" t="s">
        <v>72</v>
      </c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165"/>
    </row>
    <row r="55" spans="1:24" s="3" customFormat="1" ht="21" customHeight="1">
      <c r="A55" s="169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3" t="s">
        <v>73</v>
      </c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1"/>
      <c r="X55" s="165"/>
    </row>
    <row r="56" spans="1:24" s="3" customFormat="1" ht="21" customHeight="1">
      <c r="A56" s="169" t="s">
        <v>74</v>
      </c>
      <c r="B56" s="172"/>
      <c r="C56" s="172"/>
      <c r="D56" s="172"/>
      <c r="E56" s="193" t="s">
        <v>75</v>
      </c>
      <c r="F56" s="193"/>
      <c r="G56" s="193"/>
      <c r="H56" s="193"/>
      <c r="I56" s="193"/>
      <c r="J56" s="193"/>
      <c r="K56" s="193"/>
      <c r="L56" s="175">
        <v>259</v>
      </c>
      <c r="M56" s="194" t="s">
        <v>87</v>
      </c>
      <c r="N56" s="194"/>
      <c r="O56" s="194"/>
      <c r="P56" s="194"/>
      <c r="Q56" s="177"/>
      <c r="R56" s="197"/>
      <c r="S56" s="197"/>
      <c r="T56" s="197"/>
      <c r="U56" s="202" t="s">
        <v>76</v>
      </c>
      <c r="V56" s="202"/>
      <c r="W56" s="203"/>
      <c r="X56" s="165"/>
    </row>
    <row r="57" spans="1:24" s="3" customFormat="1" ht="21" customHeight="1">
      <c r="A57" s="169"/>
      <c r="B57" s="172"/>
      <c r="C57" s="172"/>
      <c r="D57" s="172"/>
      <c r="E57" s="193" t="s">
        <v>77</v>
      </c>
      <c r="F57" s="193"/>
      <c r="G57" s="193"/>
      <c r="H57" s="193"/>
      <c r="I57" s="193"/>
      <c r="J57" s="193"/>
      <c r="K57" s="193"/>
      <c r="L57" s="175">
        <v>37</v>
      </c>
      <c r="M57" s="194" t="s">
        <v>88</v>
      </c>
      <c r="N57" s="194"/>
      <c r="O57" s="194"/>
      <c r="P57" s="194"/>
      <c r="Q57" s="177"/>
      <c r="R57" s="176"/>
      <c r="S57" s="170"/>
      <c r="T57" s="170"/>
      <c r="U57" s="170"/>
      <c r="V57" s="170"/>
      <c r="W57" s="171"/>
      <c r="X57" s="165"/>
    </row>
    <row r="58" spans="1:24" s="3" customFormat="1" ht="21" customHeight="1">
      <c r="A58" s="169"/>
      <c r="B58" s="172"/>
      <c r="C58" s="172"/>
      <c r="D58" s="172"/>
      <c r="E58" s="195" t="s">
        <v>101</v>
      </c>
      <c r="F58" s="196"/>
      <c r="G58" s="196"/>
      <c r="H58" s="196"/>
      <c r="I58" s="196"/>
      <c r="J58" s="196"/>
      <c r="K58" s="196"/>
      <c r="L58" s="175" t="s">
        <v>107</v>
      </c>
      <c r="M58" s="194" t="s">
        <v>95</v>
      </c>
      <c r="N58" s="194"/>
      <c r="O58" s="194"/>
      <c r="P58" s="194"/>
      <c r="Q58" s="178"/>
      <c r="R58" s="176"/>
      <c r="S58" s="170"/>
      <c r="T58" s="170"/>
      <c r="U58" s="170"/>
      <c r="V58" s="170"/>
      <c r="W58" s="171"/>
      <c r="X58" s="165"/>
    </row>
    <row r="59" spans="1:24" s="3" customFormat="1" ht="21" customHeight="1">
      <c r="A59" s="169"/>
      <c r="B59" s="172"/>
      <c r="C59" s="172"/>
      <c r="D59" s="172"/>
      <c r="E59" s="174"/>
      <c r="F59" s="174"/>
      <c r="G59" s="174"/>
      <c r="H59" s="174"/>
      <c r="I59" s="174"/>
      <c r="J59" s="174"/>
      <c r="K59" s="174"/>
      <c r="L59" s="175"/>
      <c r="M59" s="176"/>
      <c r="N59" s="176"/>
      <c r="O59" s="176"/>
      <c r="P59" s="176"/>
      <c r="Q59" s="177"/>
      <c r="R59" s="176"/>
      <c r="S59" s="170"/>
      <c r="T59" s="170"/>
      <c r="U59" s="170"/>
      <c r="V59" s="170"/>
      <c r="W59" s="171"/>
      <c r="X59" s="165"/>
    </row>
    <row r="60" spans="1:24" s="3" customFormat="1" ht="21" customHeight="1">
      <c r="A60" s="179" t="s">
        <v>108</v>
      </c>
      <c r="B60" s="1"/>
      <c r="C60" s="105"/>
      <c r="D60" s="116"/>
      <c r="E60" s="116"/>
      <c r="F60" s="116"/>
      <c r="G60" s="116"/>
      <c r="H60" s="116"/>
      <c r="I60" s="116"/>
      <c r="J60" s="116"/>
      <c r="K60" s="116"/>
      <c r="L60" s="180" t="s">
        <v>109</v>
      </c>
      <c r="M60" s="176"/>
      <c r="N60" s="176"/>
      <c r="O60" s="176"/>
      <c r="P60" s="176"/>
      <c r="Q60" s="177"/>
      <c r="R60" s="176"/>
      <c r="S60" s="170"/>
      <c r="T60" s="170"/>
      <c r="U60" s="170"/>
      <c r="V60" s="170"/>
      <c r="W60" s="171" t="s">
        <v>114</v>
      </c>
      <c r="X60" s="165"/>
    </row>
    <row r="61" spans="1:24" s="3" customFormat="1" ht="21" customHeight="1" thickBot="1">
      <c r="A61" s="181"/>
      <c r="B61" s="182"/>
      <c r="C61" s="182"/>
      <c r="D61" s="182"/>
      <c r="E61" s="190"/>
      <c r="F61" s="191"/>
      <c r="G61" s="191"/>
      <c r="H61" s="191"/>
      <c r="I61" s="191"/>
      <c r="J61" s="191"/>
      <c r="K61" s="191"/>
      <c r="L61" s="184"/>
      <c r="M61" s="192"/>
      <c r="N61" s="192"/>
      <c r="O61" s="192"/>
      <c r="P61" s="192"/>
      <c r="Q61" s="183"/>
      <c r="R61" s="185"/>
      <c r="S61" s="186"/>
      <c r="T61" s="186"/>
      <c r="U61" s="186"/>
      <c r="V61" s="186"/>
      <c r="W61" s="187"/>
      <c r="X61" s="165"/>
    </row>
    <row r="62" spans="1:22" ht="8.25" customHeight="1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</row>
    <row r="63" spans="1:22" ht="19.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</row>
    <row r="64" spans="1:22" ht="19.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</row>
    <row r="65" spans="1:22" ht="19.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</row>
    <row r="66" spans="1:22" ht="19.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</row>
    <row r="67" spans="1:22" ht="19.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</row>
    <row r="68" spans="1:22" ht="19.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</row>
    <row r="69" spans="1:22" ht="19.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</row>
    <row r="70" spans="1:22" ht="19.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22" ht="19.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</row>
    <row r="72" spans="1:22" ht="19.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</row>
    <row r="73" spans="1:22" ht="19.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</row>
    <row r="74" spans="1:22" ht="19.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</row>
    <row r="75" spans="1:22" ht="19.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</row>
    <row r="76" spans="1:22" ht="19.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</row>
    <row r="77" spans="1:22" ht="19.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</row>
    <row r="78" spans="1:22" ht="19.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</row>
    <row r="79" spans="1:22" ht="19.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</row>
    <row r="80" spans="1:22" ht="19.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</row>
    <row r="81" spans="1:22" ht="19.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</row>
    <row r="82" spans="1:22" ht="19.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</row>
    <row r="83" spans="1:22" ht="19.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</row>
    <row r="84" spans="1:22" ht="19.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</row>
    <row r="85" spans="1:22" ht="19.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</row>
    <row r="86" spans="1:22" ht="19.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</row>
    <row r="87" spans="1:22" ht="19.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</row>
    <row r="88" spans="1:22" ht="19.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</row>
    <row r="89" spans="1:22" ht="19.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</row>
    <row r="90" spans="1:22" ht="19.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</row>
    <row r="91" spans="1:22" ht="19.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</row>
    <row r="92" spans="1:22" ht="19.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</row>
    <row r="93" spans="1:22" ht="19.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</row>
    <row r="94" spans="1:22" ht="19.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</row>
    <row r="95" spans="1:22" ht="19.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</row>
    <row r="96" spans="1:22" ht="19.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</row>
    <row r="97" spans="1:22" ht="19.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</row>
    <row r="98" spans="1:22" ht="19.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</row>
    <row r="99" spans="1:22" ht="19.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</row>
    <row r="100" spans="1:22" ht="19.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</row>
    <row r="101" spans="1:22" ht="19.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</row>
    <row r="102" spans="1:22" ht="19.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</row>
    <row r="103" spans="1:22" ht="19.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</row>
    <row r="104" spans="1:22" ht="19.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</row>
    <row r="105" spans="1:22" ht="19.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</row>
    <row r="106" spans="1:22" ht="19.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</row>
    <row r="107" spans="1:22" ht="19.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</row>
    <row r="108" spans="1:22" ht="19.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</row>
    <row r="109" spans="1:22" ht="19.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</row>
    <row r="110" spans="1:22" ht="19.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</row>
    <row r="111" spans="1:22" ht="19.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</row>
    <row r="112" spans="1:22" ht="19.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</row>
    <row r="113" spans="1:22" ht="19.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</row>
    <row r="114" spans="1:22" ht="19.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</row>
    <row r="115" spans="1:22" ht="19.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</row>
    <row r="116" spans="1:22" ht="19.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</row>
    <row r="117" spans="1:22" ht="19.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</row>
    <row r="118" spans="1:22" ht="19.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</row>
    <row r="119" spans="1:22" ht="19.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</row>
    <row r="120" spans="1:22" ht="19.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</row>
    <row r="121" spans="1:22" ht="19.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</row>
    <row r="122" spans="1:22" ht="19.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</row>
    <row r="123" spans="1:22" ht="19.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</row>
    <row r="124" spans="1:22" ht="19.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</row>
    <row r="125" spans="1:22" ht="19.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</row>
    <row r="126" spans="1:22" ht="19.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</row>
    <row r="127" spans="1:22" ht="19.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</row>
    <row r="128" spans="1:22" ht="19.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</row>
    <row r="129" spans="1:22" ht="19.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</row>
    <row r="130" spans="1:22" ht="19.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</row>
    <row r="131" spans="1:22" ht="19.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</row>
    <row r="132" spans="1:22" ht="19.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</row>
    <row r="133" spans="1:22" ht="19.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</row>
    <row r="134" spans="1:22" ht="19.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</row>
    <row r="135" spans="1:22" ht="19.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</row>
    <row r="136" spans="1:22" ht="19.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</row>
    <row r="137" spans="1:22" ht="19.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</row>
    <row r="138" spans="1:22" ht="19.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</row>
    <row r="139" spans="1:22" ht="19.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</row>
    <row r="140" spans="1:22" ht="19.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</row>
    <row r="141" spans="1:22" ht="19.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</row>
    <row r="142" spans="1:22" ht="19.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</row>
    <row r="143" spans="1:22" ht="19.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</row>
    <row r="144" spans="1:22" ht="19.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</row>
    <row r="145" spans="1:22" ht="19.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</row>
    <row r="146" spans="1:22" ht="19.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</row>
    <row r="147" spans="1:22" ht="19.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</row>
    <row r="148" spans="1:22" ht="19.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</row>
    <row r="149" spans="1:22" ht="19.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</row>
    <row r="150" spans="1:22" ht="19.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</row>
    <row r="151" spans="1:22" ht="19.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</row>
    <row r="152" spans="1:22" ht="19.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</row>
    <row r="153" spans="1:22" ht="19.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</row>
    <row r="154" spans="1:22" ht="19.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</row>
    <row r="155" spans="1:22" ht="19.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</row>
    <row r="156" spans="1:22" ht="19.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</row>
    <row r="157" spans="1:22" ht="19.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</row>
    <row r="158" spans="1:22" ht="19.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</row>
    <row r="159" spans="1:22" ht="19.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</row>
    <row r="160" spans="1:22" ht="19.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</row>
    <row r="161" spans="1:22" ht="19.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188"/>
      <c r="S161" s="188"/>
      <c r="T161" s="188"/>
      <c r="U161" s="188"/>
      <c r="V161" s="188"/>
    </row>
    <row r="162" spans="1:22" ht="19.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</row>
    <row r="163" spans="1:22" ht="19.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</row>
    <row r="164" spans="1:22" ht="19.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</row>
    <row r="165" spans="1:22" ht="19.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</row>
    <row r="166" spans="1:22" ht="19.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</row>
    <row r="167" spans="1:22" ht="19.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</row>
    <row r="168" spans="1:22" ht="19.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</row>
    <row r="169" spans="1:22" ht="19.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</row>
    <row r="170" spans="1:22" ht="19.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</row>
    <row r="171" spans="1:22" ht="19.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</row>
    <row r="172" spans="1:22" ht="19.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</row>
    <row r="173" spans="1:22" ht="19.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88"/>
      <c r="U173" s="188"/>
      <c r="V173" s="188"/>
    </row>
    <row r="174" spans="1:22" ht="19.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</row>
    <row r="175" spans="1:22" ht="19.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88"/>
      <c r="V175" s="188"/>
    </row>
    <row r="176" spans="1:22" ht="19.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</row>
    <row r="177" spans="1:22" ht="19.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  <c r="P177" s="188"/>
      <c r="Q177" s="188"/>
      <c r="R177" s="188"/>
      <c r="S177" s="188"/>
      <c r="T177" s="188"/>
      <c r="U177" s="188"/>
      <c r="V177" s="188"/>
    </row>
    <row r="178" spans="1:22" ht="19.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</row>
    <row r="179" spans="1:22" ht="19.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</row>
    <row r="180" spans="1:22" ht="19.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88"/>
      <c r="U180" s="188"/>
      <c r="V180" s="188"/>
    </row>
    <row r="181" spans="1:22" ht="19.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  <c r="P181" s="188"/>
      <c r="Q181" s="188"/>
      <c r="R181" s="188"/>
      <c r="S181" s="188"/>
      <c r="T181" s="188"/>
      <c r="U181" s="188"/>
      <c r="V181" s="188"/>
    </row>
    <row r="182" spans="1:22" ht="19.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  <c r="P182" s="188"/>
      <c r="Q182" s="188"/>
      <c r="R182" s="188"/>
      <c r="S182" s="188"/>
      <c r="T182" s="188"/>
      <c r="U182" s="188"/>
      <c r="V182" s="188"/>
    </row>
    <row r="183" spans="1:22" ht="19.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</row>
    <row r="184" spans="1:22" ht="19.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  <c r="P184" s="188"/>
      <c r="Q184" s="188"/>
      <c r="R184" s="188"/>
      <c r="S184" s="188"/>
      <c r="T184" s="188"/>
      <c r="U184" s="188"/>
      <c r="V184" s="188"/>
    </row>
    <row r="185" spans="1:22" ht="19.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</row>
    <row r="186" spans="1:22" ht="19.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</row>
    <row r="187" spans="1:22" ht="19.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</row>
    <row r="188" spans="1:22" ht="19.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</row>
    <row r="189" spans="1:22" ht="19.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</row>
    <row r="190" spans="1:22" ht="19.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</row>
    <row r="191" spans="1:22" ht="19.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</row>
    <row r="192" spans="1:22" ht="19.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</row>
    <row r="193" spans="1:22" ht="19.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</row>
    <row r="194" spans="1:22" ht="19.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</row>
    <row r="195" spans="1:22" ht="19.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88"/>
      <c r="S195" s="188"/>
      <c r="T195" s="188"/>
      <c r="U195" s="188"/>
      <c r="V195" s="188"/>
    </row>
    <row r="196" spans="1:22" ht="19.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  <c r="P196" s="188"/>
      <c r="Q196" s="188"/>
      <c r="R196" s="188"/>
      <c r="S196" s="188"/>
      <c r="T196" s="188"/>
      <c r="U196" s="188"/>
      <c r="V196" s="188"/>
    </row>
    <row r="197" spans="1:22" ht="19.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8"/>
      <c r="Q197" s="188"/>
      <c r="R197" s="188"/>
      <c r="S197" s="188"/>
      <c r="T197" s="188"/>
      <c r="U197" s="188"/>
      <c r="V197" s="188"/>
    </row>
    <row r="198" spans="1:22" ht="19.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</row>
    <row r="199" spans="1:22" ht="19.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  <c r="P199" s="188"/>
      <c r="Q199" s="188"/>
      <c r="R199" s="188"/>
      <c r="S199" s="188"/>
      <c r="T199" s="188"/>
      <c r="U199" s="188"/>
      <c r="V199" s="188"/>
    </row>
    <row r="200" spans="1:22" ht="19.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  <c r="P200" s="188"/>
      <c r="Q200" s="188"/>
      <c r="R200" s="188"/>
      <c r="S200" s="188"/>
      <c r="T200" s="188"/>
      <c r="U200" s="188"/>
      <c r="V200" s="188"/>
    </row>
    <row r="201" spans="1:22" ht="19.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</row>
    <row r="202" spans="1:22" ht="19.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</row>
    <row r="203" spans="1:22" ht="19.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</row>
    <row r="204" spans="1:22" ht="19.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</row>
    <row r="205" spans="1:22" ht="19.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</row>
    <row r="206" spans="1:22" ht="19.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</row>
    <row r="207" spans="1:22" ht="19.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</row>
    <row r="208" spans="1:22" ht="19.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</row>
    <row r="209" spans="1:22" ht="19.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</row>
    <row r="210" spans="1:22" ht="19.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</row>
    <row r="211" spans="1:22" ht="19.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</row>
    <row r="212" spans="1:22" ht="19.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</row>
    <row r="213" spans="1:22" ht="19.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</row>
    <row r="214" spans="1:22" ht="19.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</row>
    <row r="215" spans="1:22" ht="19.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</row>
    <row r="216" spans="1:22" ht="19.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</row>
    <row r="217" spans="1:22" ht="19.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</row>
    <row r="218" spans="1:22" ht="19.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</row>
    <row r="219" spans="1:22" ht="19.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</row>
    <row r="220" spans="1:22" ht="19.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</row>
    <row r="221" spans="1:22" ht="19.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</row>
    <row r="222" spans="1:22" ht="19.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</row>
    <row r="223" spans="1:22" ht="19.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</row>
    <row r="224" spans="1:22" ht="19.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</row>
    <row r="225" spans="1:22" ht="19.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</row>
    <row r="226" spans="1:22" ht="19.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</row>
    <row r="227" spans="1:22" ht="19.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  <c r="R227" s="188"/>
      <c r="S227" s="188"/>
      <c r="T227" s="188"/>
      <c r="U227" s="188"/>
      <c r="V227" s="188"/>
    </row>
    <row r="228" spans="1:22" ht="19.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</row>
    <row r="229" spans="1:22" ht="19.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88"/>
      <c r="U229" s="188"/>
      <c r="V229" s="188"/>
    </row>
    <row r="230" spans="1:22" ht="19.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</row>
    <row r="231" spans="1:22" ht="19.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</row>
    <row r="232" spans="1:22" ht="19.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  <c r="P232" s="188"/>
      <c r="Q232" s="188"/>
      <c r="R232" s="188"/>
      <c r="S232" s="188"/>
      <c r="T232" s="188"/>
      <c r="U232" s="188"/>
      <c r="V232" s="188"/>
    </row>
    <row r="233" spans="1:22" ht="19.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</row>
    <row r="234" spans="1:22" ht="19.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  <c r="P234" s="188"/>
      <c r="Q234" s="188"/>
      <c r="R234" s="188"/>
      <c r="S234" s="188"/>
      <c r="T234" s="188"/>
      <c r="U234" s="188"/>
      <c r="V234" s="188"/>
    </row>
    <row r="235" spans="1:22" ht="19.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</row>
    <row r="236" spans="1:22" ht="19.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  <c r="P236" s="188"/>
      <c r="Q236" s="188"/>
      <c r="R236" s="188"/>
      <c r="S236" s="188"/>
      <c r="T236" s="188"/>
      <c r="U236" s="188"/>
      <c r="V236" s="188"/>
    </row>
    <row r="237" spans="1:22" ht="19.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  <c r="P237" s="188"/>
      <c r="Q237" s="188"/>
      <c r="R237" s="188"/>
      <c r="S237" s="188"/>
      <c r="T237" s="188"/>
      <c r="U237" s="188"/>
      <c r="V237" s="188"/>
    </row>
    <row r="238" spans="1:22" ht="19.5">
      <c r="A238" s="188"/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</row>
    <row r="239" spans="1:22" ht="19.5">
      <c r="A239" s="188"/>
      <c r="B239" s="188"/>
      <c r="C239" s="188"/>
      <c r="D239" s="188"/>
      <c r="E239" s="188"/>
      <c r="F239" s="188"/>
      <c r="G239" s="188"/>
      <c r="H239" s="188"/>
      <c r="I239" s="188"/>
      <c r="J239" s="188"/>
      <c r="K239" s="188"/>
      <c r="L239" s="188"/>
      <c r="M239" s="188"/>
      <c r="N239" s="188"/>
      <c r="O239" s="188"/>
      <c r="P239" s="188"/>
      <c r="Q239" s="188"/>
      <c r="R239" s="188"/>
      <c r="S239" s="188"/>
      <c r="T239" s="188"/>
      <c r="U239" s="188"/>
      <c r="V239" s="188"/>
    </row>
    <row r="240" spans="1:22" ht="19.5">
      <c r="A240" s="188"/>
      <c r="B240" s="188"/>
      <c r="C240" s="188"/>
      <c r="D240" s="188"/>
      <c r="E240" s="188"/>
      <c r="F240" s="188"/>
      <c r="G240" s="188"/>
      <c r="H240" s="188"/>
      <c r="I240" s="188"/>
      <c r="J240" s="188"/>
      <c r="K240" s="188"/>
      <c r="L240" s="188"/>
      <c r="M240" s="188"/>
      <c r="N240" s="188"/>
      <c r="O240" s="188"/>
      <c r="P240" s="188"/>
      <c r="Q240" s="188"/>
      <c r="R240" s="188"/>
      <c r="S240" s="188"/>
      <c r="T240" s="188"/>
      <c r="U240" s="188"/>
      <c r="V240" s="188"/>
    </row>
    <row r="241" spans="1:22" ht="19.5">
      <c r="A241" s="188"/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</row>
    <row r="242" spans="1:22" ht="19.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</row>
    <row r="243" spans="1:22" ht="19.5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88"/>
      <c r="V243" s="188"/>
    </row>
    <row r="244" spans="1:22" ht="19.5">
      <c r="A244" s="188"/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</row>
    <row r="245" spans="1:22" ht="19.5">
      <c r="A245" s="188"/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8"/>
      <c r="M245" s="188"/>
      <c r="N245" s="188"/>
      <c r="O245" s="188"/>
      <c r="P245" s="188"/>
      <c r="Q245" s="188"/>
      <c r="R245" s="188"/>
      <c r="S245" s="188"/>
      <c r="T245" s="188"/>
      <c r="U245" s="188"/>
      <c r="V245" s="188"/>
    </row>
    <row r="246" spans="1:22" ht="19.5">
      <c r="A246" s="188"/>
      <c r="B246" s="188"/>
      <c r="C246" s="188"/>
      <c r="D246" s="188"/>
      <c r="E246" s="188"/>
      <c r="F246" s="188"/>
      <c r="G246" s="188"/>
      <c r="H246" s="188"/>
      <c r="I246" s="188"/>
      <c r="J246" s="188"/>
      <c r="K246" s="188"/>
      <c r="L246" s="188"/>
      <c r="M246" s="188"/>
      <c r="N246" s="188"/>
      <c r="O246" s="188"/>
      <c r="P246" s="188"/>
      <c r="Q246" s="188"/>
      <c r="R246" s="188"/>
      <c r="S246" s="188"/>
      <c r="T246" s="188"/>
      <c r="U246" s="188"/>
      <c r="V246" s="188"/>
    </row>
    <row r="247" spans="1:22" ht="19.5">
      <c r="A247" s="188"/>
      <c r="B247" s="188"/>
      <c r="C247" s="188"/>
      <c r="D247" s="188"/>
      <c r="E247" s="188"/>
      <c r="F247" s="188"/>
      <c r="G247" s="188"/>
      <c r="H247" s="188"/>
      <c r="I247" s="188"/>
      <c r="J247" s="188"/>
      <c r="K247" s="188"/>
      <c r="L247" s="188"/>
      <c r="M247" s="188"/>
      <c r="N247" s="188"/>
      <c r="O247" s="188"/>
      <c r="P247" s="188"/>
      <c r="Q247" s="188"/>
      <c r="R247" s="188"/>
      <c r="S247" s="188"/>
      <c r="T247" s="188"/>
      <c r="U247" s="188"/>
      <c r="V247" s="188"/>
    </row>
    <row r="248" spans="1:22" ht="19.5">
      <c r="A248" s="188"/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</row>
    <row r="249" spans="1:22" ht="19.5">
      <c r="A249" s="188"/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</row>
    <row r="250" spans="1:22" ht="19.5">
      <c r="A250" s="188"/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8"/>
      <c r="M250" s="188"/>
      <c r="N250" s="188"/>
      <c r="O250" s="188"/>
      <c r="P250" s="188"/>
      <c r="Q250" s="188"/>
      <c r="R250" s="188"/>
      <c r="S250" s="188"/>
      <c r="T250" s="188"/>
      <c r="U250" s="188"/>
      <c r="V250" s="188"/>
    </row>
    <row r="251" spans="1:22" ht="19.5">
      <c r="A251" s="188"/>
      <c r="B251" s="188"/>
      <c r="C251" s="188"/>
      <c r="D251" s="188"/>
      <c r="E251" s="188"/>
      <c r="F251" s="188"/>
      <c r="G251" s="188"/>
      <c r="H251" s="188"/>
      <c r="I251" s="188"/>
      <c r="J251" s="188"/>
      <c r="K251" s="188"/>
      <c r="L251" s="188"/>
      <c r="M251" s="188"/>
      <c r="N251" s="188"/>
      <c r="O251" s="188"/>
      <c r="P251" s="188"/>
      <c r="Q251" s="188"/>
      <c r="R251" s="188"/>
      <c r="S251" s="188"/>
      <c r="T251" s="188"/>
      <c r="U251" s="188"/>
      <c r="V251" s="188"/>
    </row>
    <row r="252" spans="1:22" ht="19.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</row>
    <row r="253" spans="1:22" ht="19.5">
      <c r="A253" s="188"/>
      <c r="B253" s="188"/>
      <c r="C253" s="188"/>
      <c r="D253" s="188"/>
      <c r="E253" s="188"/>
      <c r="F253" s="188"/>
      <c r="G253" s="188"/>
      <c r="H253" s="188"/>
      <c r="I253" s="188"/>
      <c r="J253" s="188"/>
      <c r="K253" s="188"/>
      <c r="L253" s="188"/>
      <c r="M253" s="188"/>
      <c r="N253" s="188"/>
      <c r="O253" s="188"/>
      <c r="P253" s="188"/>
      <c r="Q253" s="188"/>
      <c r="R253" s="188"/>
      <c r="S253" s="188"/>
      <c r="T253" s="188"/>
      <c r="U253" s="188"/>
      <c r="V253" s="188"/>
    </row>
    <row r="254" spans="1:22" ht="19.5">
      <c r="A254" s="188"/>
      <c r="B254" s="188"/>
      <c r="C254" s="188"/>
      <c r="D254" s="188"/>
      <c r="E254" s="188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</row>
    <row r="255" spans="1:22" ht="19.5">
      <c r="A255" s="188"/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</row>
    <row r="256" spans="1:22" ht="19.5">
      <c r="A256" s="188"/>
      <c r="B256" s="188"/>
      <c r="C256" s="188"/>
      <c r="D256" s="188"/>
      <c r="E256" s="188"/>
      <c r="F256" s="188"/>
      <c r="G256" s="188"/>
      <c r="H256" s="188"/>
      <c r="I256" s="188"/>
      <c r="J256" s="188"/>
      <c r="K256" s="188"/>
      <c r="L256" s="188"/>
      <c r="M256" s="188"/>
      <c r="N256" s="188"/>
      <c r="O256" s="188"/>
      <c r="P256" s="188"/>
      <c r="Q256" s="188"/>
      <c r="R256" s="188"/>
      <c r="S256" s="188"/>
      <c r="T256" s="188"/>
      <c r="U256" s="188"/>
      <c r="V256" s="188"/>
    </row>
    <row r="257" spans="1:22" ht="19.5">
      <c r="A257" s="188"/>
      <c r="B257" s="188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188"/>
      <c r="V257" s="188"/>
    </row>
    <row r="258" spans="1:22" ht="19.5">
      <c r="A258" s="188"/>
      <c r="B258" s="188"/>
      <c r="C258" s="188"/>
      <c r="D258" s="188"/>
      <c r="E258" s="188"/>
      <c r="F258" s="188"/>
      <c r="G258" s="188"/>
      <c r="H258" s="188"/>
      <c r="I258" s="188"/>
      <c r="J258" s="188"/>
      <c r="K258" s="188"/>
      <c r="L258" s="188"/>
      <c r="M258" s="188"/>
      <c r="N258" s="188"/>
      <c r="O258" s="188"/>
      <c r="P258" s="188"/>
      <c r="Q258" s="188"/>
      <c r="R258" s="188"/>
      <c r="S258" s="188"/>
      <c r="T258" s="188"/>
      <c r="U258" s="188"/>
      <c r="V258" s="188"/>
    </row>
    <row r="259" spans="1:22" ht="19.5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</row>
    <row r="260" spans="1:22" ht="19.5">
      <c r="A260" s="188"/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  <c r="L260" s="188"/>
      <c r="M260" s="188"/>
      <c r="N260" s="188"/>
      <c r="O260" s="188"/>
      <c r="P260" s="188"/>
      <c r="Q260" s="188"/>
      <c r="R260" s="188"/>
      <c r="S260" s="188"/>
      <c r="T260" s="188"/>
      <c r="U260" s="188"/>
      <c r="V260" s="188"/>
    </row>
    <row r="261" spans="1:22" ht="19.5">
      <c r="A261" s="188"/>
      <c r="B261" s="188"/>
      <c r="C261" s="188"/>
      <c r="D261" s="188"/>
      <c r="E261" s="188"/>
      <c r="F261" s="188"/>
      <c r="G261" s="188"/>
      <c r="H261" s="188"/>
      <c r="I261" s="188"/>
      <c r="J261" s="188"/>
      <c r="K261" s="188"/>
      <c r="L261" s="188"/>
      <c r="M261" s="188"/>
      <c r="N261" s="188"/>
      <c r="O261" s="188"/>
      <c r="P261" s="188"/>
      <c r="Q261" s="188"/>
      <c r="R261" s="188"/>
      <c r="S261" s="188"/>
      <c r="T261" s="188"/>
      <c r="U261" s="188"/>
      <c r="V261" s="188"/>
    </row>
    <row r="262" spans="1:22" ht="19.5">
      <c r="A262" s="188"/>
      <c r="B262" s="188"/>
      <c r="C262" s="188"/>
      <c r="D262" s="188"/>
      <c r="E262" s="188"/>
      <c r="F262" s="188"/>
      <c r="G262" s="188"/>
      <c r="H262" s="188"/>
      <c r="I262" s="188"/>
      <c r="J262" s="188"/>
      <c r="K262" s="188"/>
      <c r="L262" s="188"/>
      <c r="M262" s="188"/>
      <c r="N262" s="188"/>
      <c r="O262" s="188"/>
      <c r="P262" s="188"/>
      <c r="Q262" s="188"/>
      <c r="R262" s="188"/>
      <c r="S262" s="188"/>
      <c r="T262" s="188"/>
      <c r="U262" s="188"/>
      <c r="V262" s="188"/>
    </row>
    <row r="263" spans="1:22" ht="19.5">
      <c r="A263" s="188"/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</row>
    <row r="264" spans="1:22" ht="19.5">
      <c r="A264" s="188"/>
      <c r="B264" s="188"/>
      <c r="C264" s="188"/>
      <c r="D264" s="188"/>
      <c r="E264" s="188"/>
      <c r="F264" s="188"/>
      <c r="G264" s="188"/>
      <c r="H264" s="188"/>
      <c r="I264" s="188"/>
      <c r="J264" s="188"/>
      <c r="K264" s="188"/>
      <c r="L264" s="188"/>
      <c r="M264" s="188"/>
      <c r="N264" s="188"/>
      <c r="O264" s="188"/>
      <c r="P264" s="188"/>
      <c r="Q264" s="188"/>
      <c r="R264" s="188"/>
      <c r="S264" s="188"/>
      <c r="T264" s="188"/>
      <c r="U264" s="188"/>
      <c r="V264" s="188"/>
    </row>
    <row r="265" spans="1:22" ht="19.5">
      <c r="A265" s="188"/>
      <c r="B265" s="188"/>
      <c r="C265" s="188"/>
      <c r="D265" s="188"/>
      <c r="E265" s="188"/>
      <c r="F265" s="188"/>
      <c r="G265" s="188"/>
      <c r="H265" s="188"/>
      <c r="I265" s="188"/>
      <c r="J265" s="188"/>
      <c r="K265" s="188"/>
      <c r="L265" s="188"/>
      <c r="M265" s="188"/>
      <c r="N265" s="188"/>
      <c r="O265" s="188"/>
      <c r="P265" s="188"/>
      <c r="Q265" s="188"/>
      <c r="R265" s="188"/>
      <c r="S265" s="188"/>
      <c r="T265" s="188"/>
      <c r="U265" s="188"/>
      <c r="V265" s="188"/>
    </row>
    <row r="266" spans="1:22" ht="19.5">
      <c r="A266" s="188"/>
      <c r="B266" s="188"/>
      <c r="C266" s="188"/>
      <c r="D266" s="188"/>
      <c r="E266" s="188"/>
      <c r="F266" s="188"/>
      <c r="G266" s="188"/>
      <c r="H266" s="188"/>
      <c r="I266" s="188"/>
      <c r="J266" s="188"/>
      <c r="K266" s="188"/>
      <c r="L266" s="188"/>
      <c r="M266" s="188"/>
      <c r="N266" s="188"/>
      <c r="O266" s="188"/>
      <c r="P266" s="188"/>
      <c r="Q266" s="188"/>
      <c r="R266" s="188"/>
      <c r="S266" s="188"/>
      <c r="T266" s="188"/>
      <c r="U266" s="188"/>
      <c r="V266" s="188"/>
    </row>
    <row r="267" spans="1:22" ht="19.5">
      <c r="A267" s="188"/>
      <c r="B267" s="188"/>
      <c r="C267" s="188"/>
      <c r="D267" s="188"/>
      <c r="E267" s="188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</row>
    <row r="268" spans="1:22" ht="19.5">
      <c r="A268" s="188"/>
      <c r="B268" s="188"/>
      <c r="C268" s="188"/>
      <c r="D268" s="188"/>
      <c r="E268" s="188"/>
      <c r="F268" s="188"/>
      <c r="G268" s="188"/>
      <c r="H268" s="188"/>
      <c r="I268" s="188"/>
      <c r="J268" s="188"/>
      <c r="K268" s="188"/>
      <c r="L268" s="188"/>
      <c r="M268" s="188"/>
      <c r="N268" s="188"/>
      <c r="O268" s="188"/>
      <c r="P268" s="188"/>
      <c r="Q268" s="188"/>
      <c r="R268" s="188"/>
      <c r="S268" s="188"/>
      <c r="T268" s="188"/>
      <c r="U268" s="188"/>
      <c r="V268" s="188"/>
    </row>
    <row r="269" spans="1:22" ht="19.5">
      <c r="A269" s="188"/>
      <c r="B269" s="188"/>
      <c r="C269" s="188"/>
      <c r="D269" s="188"/>
      <c r="E269" s="188"/>
      <c r="F269" s="188"/>
      <c r="G269" s="188"/>
      <c r="H269" s="188"/>
      <c r="I269" s="188"/>
      <c r="J269" s="188"/>
      <c r="K269" s="188"/>
      <c r="L269" s="188"/>
      <c r="M269" s="188"/>
      <c r="N269" s="188"/>
      <c r="O269" s="188"/>
      <c r="P269" s="188"/>
      <c r="Q269" s="188"/>
      <c r="R269" s="188"/>
      <c r="S269" s="188"/>
      <c r="T269" s="188"/>
      <c r="U269" s="188"/>
      <c r="V269" s="188"/>
    </row>
    <row r="270" spans="1:22" ht="19.5">
      <c r="A270" s="188"/>
      <c r="B270" s="188"/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</row>
    <row r="271" spans="1:22" ht="19.5">
      <c r="A271" s="188"/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</row>
    <row r="272" spans="1:22" ht="19.5">
      <c r="A272" s="188"/>
      <c r="B272" s="188"/>
      <c r="C272" s="188"/>
      <c r="D272" s="188"/>
      <c r="E272" s="188"/>
      <c r="F272" s="188"/>
      <c r="G272" s="188"/>
      <c r="H272" s="188"/>
      <c r="I272" s="188"/>
      <c r="J272" s="188"/>
      <c r="K272" s="188"/>
      <c r="L272" s="188"/>
      <c r="M272" s="188"/>
      <c r="N272" s="188"/>
      <c r="O272" s="188"/>
      <c r="P272" s="188"/>
      <c r="Q272" s="188"/>
      <c r="R272" s="188"/>
      <c r="S272" s="188"/>
      <c r="T272" s="188"/>
      <c r="U272" s="188"/>
      <c r="V272" s="188"/>
    </row>
    <row r="273" spans="1:22" ht="19.5">
      <c r="A273" s="188"/>
      <c r="B273" s="188"/>
      <c r="C273" s="188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8"/>
      <c r="P273" s="188"/>
      <c r="Q273" s="188"/>
      <c r="R273" s="188"/>
      <c r="S273" s="188"/>
      <c r="T273" s="188"/>
      <c r="U273" s="188"/>
      <c r="V273" s="188"/>
    </row>
    <row r="274" spans="1:22" ht="19.5">
      <c r="A274" s="188"/>
      <c r="B274" s="188"/>
      <c r="C274" s="188"/>
      <c r="D274" s="188"/>
      <c r="E274" s="188"/>
      <c r="F274" s="188"/>
      <c r="G274" s="188"/>
      <c r="H274" s="188"/>
      <c r="I274" s="188"/>
      <c r="J274" s="188"/>
      <c r="K274" s="188"/>
      <c r="L274" s="188"/>
      <c r="M274" s="188"/>
      <c r="N274" s="188"/>
      <c r="O274" s="188"/>
      <c r="P274" s="188"/>
      <c r="Q274" s="188"/>
      <c r="R274" s="188"/>
      <c r="S274" s="188"/>
      <c r="T274" s="188"/>
      <c r="U274" s="188"/>
      <c r="V274" s="188"/>
    </row>
    <row r="275" spans="1:22" ht="19.5">
      <c r="A275" s="188"/>
      <c r="B275" s="188"/>
      <c r="C275" s="188"/>
      <c r="D275" s="188"/>
      <c r="E275" s="188"/>
      <c r="F275" s="188"/>
      <c r="G275" s="188"/>
      <c r="H275" s="188"/>
      <c r="I275" s="188"/>
      <c r="J275" s="188"/>
      <c r="K275" s="188"/>
      <c r="L275" s="188"/>
      <c r="M275" s="188"/>
      <c r="N275" s="188"/>
      <c r="O275" s="188"/>
      <c r="P275" s="188"/>
      <c r="Q275" s="188"/>
      <c r="R275" s="188"/>
      <c r="S275" s="188"/>
      <c r="T275" s="188"/>
      <c r="U275" s="188"/>
      <c r="V275" s="188"/>
    </row>
    <row r="276" spans="1:22" ht="19.5">
      <c r="A276" s="188"/>
      <c r="B276" s="188"/>
      <c r="C276" s="188"/>
      <c r="D276" s="188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88"/>
      <c r="P276" s="188"/>
      <c r="Q276" s="188"/>
      <c r="R276" s="188"/>
      <c r="S276" s="188"/>
      <c r="T276" s="188"/>
      <c r="U276" s="188"/>
      <c r="V276" s="188"/>
    </row>
    <row r="277" spans="1:22" ht="19.5">
      <c r="A277" s="188"/>
      <c r="B277" s="188"/>
      <c r="C277" s="188"/>
      <c r="D277" s="188"/>
      <c r="E277" s="188"/>
      <c r="F277" s="188"/>
      <c r="G277" s="188"/>
      <c r="H277" s="188"/>
      <c r="I277" s="188"/>
      <c r="J277" s="188"/>
      <c r="K277" s="188"/>
      <c r="L277" s="188"/>
      <c r="M277" s="188"/>
      <c r="N277" s="188"/>
      <c r="O277" s="188"/>
      <c r="P277" s="188"/>
      <c r="Q277" s="188"/>
      <c r="R277" s="188"/>
      <c r="S277" s="188"/>
      <c r="T277" s="188"/>
      <c r="U277" s="188"/>
      <c r="V277" s="188"/>
    </row>
    <row r="278" spans="1:22" ht="19.5">
      <c r="A278" s="188"/>
      <c r="B278" s="188"/>
      <c r="C278" s="188"/>
      <c r="D278" s="188"/>
      <c r="E278" s="188"/>
      <c r="F278" s="188"/>
      <c r="G278" s="188"/>
      <c r="H278" s="188"/>
      <c r="I278" s="188"/>
      <c r="J278" s="188"/>
      <c r="K278" s="188"/>
      <c r="L278" s="188"/>
      <c r="M278" s="188"/>
      <c r="N278" s="188"/>
      <c r="O278" s="188"/>
      <c r="P278" s="188"/>
      <c r="Q278" s="188"/>
      <c r="R278" s="188"/>
      <c r="S278" s="188"/>
      <c r="T278" s="188"/>
      <c r="U278" s="188"/>
      <c r="V278" s="188"/>
    </row>
    <row r="279" spans="1:22" ht="19.5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</row>
    <row r="280" spans="1:22" ht="19.5">
      <c r="A280" s="188"/>
      <c r="B280" s="188"/>
      <c r="C280" s="188"/>
      <c r="D280" s="188"/>
      <c r="E280" s="188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</row>
    <row r="281" spans="1:22" ht="19.5">
      <c r="A281" s="188"/>
      <c r="B281" s="188"/>
      <c r="C281" s="188"/>
      <c r="D281" s="188"/>
      <c r="E281" s="188"/>
      <c r="F281" s="188"/>
      <c r="G281" s="188"/>
      <c r="H281" s="188"/>
      <c r="I281" s="188"/>
      <c r="J281" s="188"/>
      <c r="K281" s="188"/>
      <c r="L281" s="188"/>
      <c r="M281" s="188"/>
      <c r="N281" s="188"/>
      <c r="O281" s="188"/>
      <c r="P281" s="188"/>
      <c r="Q281" s="188"/>
      <c r="R281" s="188"/>
      <c r="S281" s="188"/>
      <c r="T281" s="188"/>
      <c r="U281" s="188"/>
      <c r="V281" s="188"/>
    </row>
    <row r="282" spans="1:22" ht="19.5">
      <c r="A282" s="188"/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  <c r="L282" s="188"/>
      <c r="M282" s="188"/>
      <c r="N282" s="188"/>
      <c r="O282" s="188"/>
      <c r="P282" s="188"/>
      <c r="Q282" s="188"/>
      <c r="R282" s="188"/>
      <c r="S282" s="188"/>
      <c r="T282" s="188"/>
      <c r="U282" s="188"/>
      <c r="V282" s="188"/>
    </row>
    <row r="283" spans="1:22" ht="19.5">
      <c r="A283" s="188"/>
      <c r="B283" s="188"/>
      <c r="C283" s="188"/>
      <c r="D283" s="188"/>
      <c r="E283" s="188"/>
      <c r="F283" s="188"/>
      <c r="G283" s="188"/>
      <c r="H283" s="188"/>
      <c r="I283" s="188"/>
      <c r="J283" s="188"/>
      <c r="K283" s="188"/>
      <c r="L283" s="188"/>
      <c r="M283" s="188"/>
      <c r="N283" s="188"/>
      <c r="O283" s="188"/>
      <c r="P283" s="188"/>
      <c r="Q283" s="188"/>
      <c r="R283" s="188"/>
      <c r="S283" s="188"/>
      <c r="T283" s="188"/>
      <c r="U283" s="188"/>
      <c r="V283" s="188"/>
    </row>
    <row r="284" spans="1:22" ht="19.5">
      <c r="A284" s="188"/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</row>
    <row r="285" spans="1:22" ht="19.5">
      <c r="A285" s="188"/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  <c r="N285" s="188"/>
      <c r="O285" s="188"/>
      <c r="P285" s="188"/>
      <c r="Q285" s="188"/>
      <c r="R285" s="188"/>
      <c r="S285" s="188"/>
      <c r="T285" s="188"/>
      <c r="U285" s="188"/>
      <c r="V285" s="188"/>
    </row>
    <row r="286" spans="1:22" ht="19.5">
      <c r="A286" s="188"/>
      <c r="B286" s="188"/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</row>
    <row r="287" spans="1:22" ht="19.5">
      <c r="A287" s="188"/>
      <c r="B287" s="188"/>
      <c r="C287" s="188"/>
      <c r="D287" s="188"/>
      <c r="E287" s="188"/>
      <c r="F287" s="188"/>
      <c r="G287" s="188"/>
      <c r="H287" s="188"/>
      <c r="I287" s="188"/>
      <c r="J287" s="188"/>
      <c r="K287" s="188"/>
      <c r="L287" s="188"/>
      <c r="M287" s="188"/>
      <c r="N287" s="188"/>
      <c r="O287" s="188"/>
      <c r="P287" s="188"/>
      <c r="Q287" s="188"/>
      <c r="R287" s="188"/>
      <c r="S287" s="188"/>
      <c r="T287" s="188"/>
      <c r="U287" s="188"/>
      <c r="V287" s="188"/>
    </row>
    <row r="288" spans="1:22" ht="19.5">
      <c r="A288" s="188"/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</row>
    <row r="289" spans="1:22" ht="19.5">
      <c r="A289" s="188"/>
      <c r="B289" s="188"/>
      <c r="C289" s="188"/>
      <c r="D289" s="188"/>
      <c r="E289" s="188"/>
      <c r="F289" s="188"/>
      <c r="G289" s="188"/>
      <c r="H289" s="188"/>
      <c r="I289" s="188"/>
      <c r="J289" s="188"/>
      <c r="K289" s="188"/>
      <c r="L289" s="188"/>
      <c r="M289" s="188"/>
      <c r="N289" s="188"/>
      <c r="O289" s="188"/>
      <c r="P289" s="188"/>
      <c r="Q289" s="188"/>
      <c r="R289" s="188"/>
      <c r="S289" s="188"/>
      <c r="T289" s="188"/>
      <c r="U289" s="188"/>
      <c r="V289" s="188"/>
    </row>
    <row r="290" spans="1:22" ht="19.5">
      <c r="A290" s="188"/>
      <c r="B290" s="188"/>
      <c r="C290" s="188"/>
      <c r="D290" s="188"/>
      <c r="E290" s="188"/>
      <c r="F290" s="188"/>
      <c r="G290" s="188"/>
      <c r="H290" s="188"/>
      <c r="I290" s="188"/>
      <c r="J290" s="188"/>
      <c r="K290" s="188"/>
      <c r="L290" s="188"/>
      <c r="M290" s="188"/>
      <c r="N290" s="188"/>
      <c r="O290" s="188"/>
      <c r="P290" s="188"/>
      <c r="Q290" s="188"/>
      <c r="R290" s="188"/>
      <c r="S290" s="188"/>
      <c r="T290" s="188"/>
      <c r="U290" s="188"/>
      <c r="V290" s="188"/>
    </row>
    <row r="291" spans="1:22" ht="19.5">
      <c r="A291" s="188"/>
      <c r="B291" s="188"/>
      <c r="C291" s="188"/>
      <c r="D291" s="188"/>
      <c r="E291" s="188"/>
      <c r="F291" s="188"/>
      <c r="G291" s="188"/>
      <c r="H291" s="188"/>
      <c r="I291" s="188"/>
      <c r="J291" s="188"/>
      <c r="K291" s="188"/>
      <c r="L291" s="188"/>
      <c r="M291" s="188"/>
      <c r="N291" s="188"/>
      <c r="O291" s="188"/>
      <c r="P291" s="188"/>
      <c r="Q291" s="188"/>
      <c r="R291" s="188"/>
      <c r="S291" s="188"/>
      <c r="T291" s="188"/>
      <c r="U291" s="188"/>
      <c r="V291" s="188"/>
    </row>
    <row r="292" spans="1:22" ht="19.5">
      <c r="A292" s="188"/>
      <c r="B292" s="188"/>
      <c r="C292" s="188"/>
      <c r="D292" s="188"/>
      <c r="E292" s="188"/>
      <c r="F292" s="188"/>
      <c r="G292" s="188"/>
      <c r="H292" s="188"/>
      <c r="I292" s="188"/>
      <c r="J292" s="188"/>
      <c r="K292" s="188"/>
      <c r="L292" s="188"/>
      <c r="M292" s="188"/>
      <c r="N292" s="188"/>
      <c r="O292" s="188"/>
      <c r="P292" s="188"/>
      <c r="Q292" s="188"/>
      <c r="R292" s="188"/>
      <c r="S292" s="188"/>
      <c r="T292" s="188"/>
      <c r="U292" s="188"/>
      <c r="V292" s="188"/>
    </row>
    <row r="293" spans="1:22" ht="19.5">
      <c r="A293" s="188"/>
      <c r="B293" s="188"/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</row>
    <row r="294" spans="1:22" ht="19.5">
      <c r="A294" s="188"/>
      <c r="B294" s="188"/>
      <c r="C294" s="188"/>
      <c r="D294" s="188"/>
      <c r="E294" s="188"/>
      <c r="F294" s="188"/>
      <c r="G294" s="188"/>
      <c r="H294" s="188"/>
      <c r="I294" s="188"/>
      <c r="J294" s="188"/>
      <c r="K294" s="188"/>
      <c r="L294" s="188"/>
      <c r="M294" s="188"/>
      <c r="N294" s="188"/>
      <c r="O294" s="188"/>
      <c r="P294" s="188"/>
      <c r="Q294" s="188"/>
      <c r="R294" s="188"/>
      <c r="S294" s="188"/>
      <c r="T294" s="188"/>
      <c r="U294" s="188"/>
      <c r="V294" s="188"/>
    </row>
    <row r="295" spans="1:22" ht="19.5">
      <c r="A295" s="188"/>
      <c r="B295" s="188"/>
      <c r="C295" s="188"/>
      <c r="D295" s="188"/>
      <c r="E295" s="188"/>
      <c r="F295" s="188"/>
      <c r="G295" s="188"/>
      <c r="H295" s="188"/>
      <c r="I295" s="188"/>
      <c r="J295" s="188"/>
      <c r="K295" s="188"/>
      <c r="L295" s="188"/>
      <c r="M295" s="188"/>
      <c r="N295" s="188"/>
      <c r="O295" s="188"/>
      <c r="P295" s="188"/>
      <c r="Q295" s="188"/>
      <c r="R295" s="188"/>
      <c r="S295" s="188"/>
      <c r="T295" s="188"/>
      <c r="U295" s="188"/>
      <c r="V295" s="188"/>
    </row>
    <row r="296" spans="1:22" ht="19.5">
      <c r="A296" s="188"/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  <c r="L296" s="188"/>
      <c r="M296" s="188"/>
      <c r="N296" s="188"/>
      <c r="O296" s="188"/>
      <c r="P296" s="188"/>
      <c r="Q296" s="188"/>
      <c r="R296" s="188"/>
      <c r="S296" s="188"/>
      <c r="T296" s="188"/>
      <c r="U296" s="188"/>
      <c r="V296" s="188"/>
    </row>
    <row r="297" spans="1:22" ht="19.5">
      <c r="A297" s="188"/>
      <c r="B297" s="188"/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</row>
    <row r="298" spans="1:22" ht="19.5">
      <c r="A298" s="188"/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</row>
    <row r="299" spans="1:22" ht="19.5">
      <c r="A299" s="188"/>
      <c r="B299" s="188"/>
      <c r="C299" s="188"/>
      <c r="D299" s="188"/>
      <c r="E299" s="188"/>
      <c r="F299" s="188"/>
      <c r="G299" s="188"/>
      <c r="H299" s="188"/>
      <c r="I299" s="188"/>
      <c r="J299" s="188"/>
      <c r="K299" s="188"/>
      <c r="L299" s="188"/>
      <c r="M299" s="188"/>
      <c r="N299" s="188"/>
      <c r="O299" s="188"/>
      <c r="P299" s="188"/>
      <c r="Q299" s="188"/>
      <c r="R299" s="188"/>
      <c r="S299" s="188"/>
      <c r="T299" s="188"/>
      <c r="U299" s="188"/>
      <c r="V299" s="188"/>
    </row>
    <row r="300" spans="1:22" ht="19.5">
      <c r="A300" s="188"/>
      <c r="B300" s="188"/>
      <c r="C300" s="188"/>
      <c r="D300" s="188"/>
      <c r="E300" s="188"/>
      <c r="F300" s="188"/>
      <c r="G300" s="188"/>
      <c r="H300" s="188"/>
      <c r="I300" s="188"/>
      <c r="J300" s="188"/>
      <c r="K300" s="188"/>
      <c r="L300" s="188"/>
      <c r="M300" s="188"/>
      <c r="N300" s="188"/>
      <c r="O300" s="188"/>
      <c r="P300" s="188"/>
      <c r="Q300" s="188"/>
      <c r="R300" s="188"/>
      <c r="S300" s="188"/>
      <c r="T300" s="188"/>
      <c r="U300" s="188"/>
      <c r="V300" s="188"/>
    </row>
    <row r="301" spans="1:22" ht="19.5">
      <c r="A301" s="188"/>
      <c r="B301" s="188"/>
      <c r="C301" s="188"/>
      <c r="D301" s="188"/>
      <c r="E301" s="188"/>
      <c r="F301" s="188"/>
      <c r="G301" s="188"/>
      <c r="H301" s="188"/>
      <c r="I301" s="188"/>
      <c r="J301" s="188"/>
      <c r="K301" s="188"/>
      <c r="L301" s="188"/>
      <c r="M301" s="188"/>
      <c r="N301" s="188"/>
      <c r="O301" s="188"/>
      <c r="P301" s="188"/>
      <c r="Q301" s="188"/>
      <c r="R301" s="188"/>
      <c r="S301" s="188"/>
      <c r="T301" s="188"/>
      <c r="U301" s="188"/>
      <c r="V301" s="188"/>
    </row>
    <row r="302" spans="1:22" ht="19.5">
      <c r="A302" s="188"/>
      <c r="B302" s="188"/>
      <c r="C302" s="188"/>
      <c r="D302" s="188"/>
      <c r="E302" s="188"/>
      <c r="F302" s="188"/>
      <c r="G302" s="188"/>
      <c r="H302" s="188"/>
      <c r="I302" s="188"/>
      <c r="J302" s="188"/>
      <c r="K302" s="188"/>
      <c r="L302" s="188"/>
      <c r="M302" s="188"/>
      <c r="N302" s="188"/>
      <c r="O302" s="188"/>
      <c r="P302" s="188"/>
      <c r="Q302" s="188"/>
      <c r="R302" s="188"/>
      <c r="S302" s="188"/>
      <c r="T302" s="188"/>
      <c r="U302" s="188"/>
      <c r="V302" s="188"/>
    </row>
    <row r="303" spans="1:22" ht="19.5">
      <c r="A303" s="188"/>
      <c r="B303" s="188"/>
      <c r="C303" s="188"/>
      <c r="D303" s="188"/>
      <c r="E303" s="188"/>
      <c r="F303" s="188"/>
      <c r="G303" s="188"/>
      <c r="H303" s="188"/>
      <c r="I303" s="188"/>
      <c r="J303" s="188"/>
      <c r="K303" s="188"/>
      <c r="L303" s="188"/>
      <c r="M303" s="188"/>
      <c r="N303" s="188"/>
      <c r="O303" s="188"/>
      <c r="P303" s="188"/>
      <c r="Q303" s="188"/>
      <c r="R303" s="188"/>
      <c r="S303" s="188"/>
      <c r="T303" s="188"/>
      <c r="U303" s="188"/>
      <c r="V303" s="188"/>
    </row>
    <row r="304" spans="1:22" ht="19.5">
      <c r="A304" s="188"/>
      <c r="B304" s="188"/>
      <c r="C304" s="188"/>
      <c r="D304" s="188"/>
      <c r="E304" s="188"/>
      <c r="F304" s="188"/>
      <c r="G304" s="188"/>
      <c r="H304" s="188"/>
      <c r="I304" s="188"/>
      <c r="J304" s="188"/>
      <c r="K304" s="188"/>
      <c r="L304" s="188"/>
      <c r="M304" s="188"/>
      <c r="N304" s="188"/>
      <c r="O304" s="188"/>
      <c r="P304" s="188"/>
      <c r="Q304" s="188"/>
      <c r="R304" s="188"/>
      <c r="S304" s="188"/>
      <c r="T304" s="188"/>
      <c r="U304" s="188"/>
      <c r="V304" s="188"/>
    </row>
    <row r="305" spans="1:22" ht="19.5">
      <c r="A305" s="188"/>
      <c r="B305" s="188"/>
      <c r="C305" s="188"/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</row>
    <row r="306" spans="1:22" ht="19.5">
      <c r="A306" s="188"/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</row>
    <row r="307" spans="1:22" ht="19.5">
      <c r="A307" s="188"/>
      <c r="B307" s="188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</row>
    <row r="308" spans="1:22" ht="19.5">
      <c r="A308" s="188"/>
      <c r="B308" s="188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</row>
    <row r="309" spans="1:22" ht="19.5">
      <c r="A309" s="188"/>
      <c r="B309" s="188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</row>
    <row r="310" spans="1:22" ht="19.5">
      <c r="A310" s="188"/>
      <c r="B310" s="188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</row>
    <row r="311" spans="1:22" ht="19.5">
      <c r="A311" s="188"/>
      <c r="B311" s="188"/>
      <c r="C311" s="188"/>
      <c r="D311" s="188"/>
      <c r="E311" s="188"/>
      <c r="F311" s="188"/>
      <c r="G311" s="188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</row>
    <row r="312" spans="1:22" ht="19.5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</row>
    <row r="313" spans="1:22" ht="19.5">
      <c r="A313" s="188"/>
      <c r="B313" s="188"/>
      <c r="C313" s="188"/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</row>
    <row r="314" spans="1:22" ht="19.5">
      <c r="A314" s="188"/>
      <c r="B314" s="188"/>
      <c r="C314" s="188"/>
      <c r="D314" s="188"/>
      <c r="E314" s="188"/>
      <c r="F314" s="188"/>
      <c r="G314" s="188"/>
      <c r="H314" s="188"/>
      <c r="I314" s="188"/>
      <c r="J314" s="188"/>
      <c r="K314" s="188"/>
      <c r="L314" s="188"/>
      <c r="M314" s="188"/>
      <c r="N314" s="188"/>
      <c r="O314" s="188"/>
      <c r="P314" s="188"/>
      <c r="Q314" s="188"/>
      <c r="R314" s="188"/>
      <c r="S314" s="188"/>
      <c r="T314" s="188"/>
      <c r="U314" s="188"/>
      <c r="V314" s="188"/>
    </row>
    <row r="315" spans="1:22" ht="19.5">
      <c r="A315" s="188"/>
      <c r="B315" s="188"/>
      <c r="C315" s="188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88"/>
      <c r="U315" s="188"/>
      <c r="V315" s="188"/>
    </row>
    <row r="316" spans="1:22" ht="19.5">
      <c r="A316" s="188"/>
      <c r="B316" s="188"/>
      <c r="C316" s="188"/>
      <c r="D316" s="188"/>
      <c r="E316" s="188"/>
      <c r="F316" s="188"/>
      <c r="G316" s="188"/>
      <c r="H316" s="188"/>
      <c r="I316" s="188"/>
      <c r="J316" s="188"/>
      <c r="K316" s="188"/>
      <c r="L316" s="188"/>
      <c r="M316" s="188"/>
      <c r="N316" s="188"/>
      <c r="O316" s="188"/>
      <c r="P316" s="188"/>
      <c r="Q316" s="188"/>
      <c r="R316" s="188"/>
      <c r="S316" s="188"/>
      <c r="T316" s="188"/>
      <c r="U316" s="188"/>
      <c r="V316" s="188"/>
    </row>
    <row r="317" spans="1:22" ht="19.5">
      <c r="A317" s="188"/>
      <c r="B317" s="188"/>
      <c r="C317" s="188"/>
      <c r="D317" s="188"/>
      <c r="E317" s="188"/>
      <c r="F317" s="188"/>
      <c r="G317" s="188"/>
      <c r="H317" s="188"/>
      <c r="I317" s="188"/>
      <c r="J317" s="188"/>
      <c r="K317" s="188"/>
      <c r="L317" s="188"/>
      <c r="M317" s="188"/>
      <c r="N317" s="188"/>
      <c r="O317" s="188"/>
      <c r="P317" s="188"/>
      <c r="Q317" s="188"/>
      <c r="R317" s="188"/>
      <c r="S317" s="188"/>
      <c r="T317" s="188"/>
      <c r="U317" s="188"/>
      <c r="V317" s="188"/>
    </row>
    <row r="318" spans="1:22" ht="19.5">
      <c r="A318" s="188"/>
      <c r="B318" s="188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</row>
    <row r="319" spans="1:22" ht="19.5">
      <c r="A319" s="188"/>
      <c r="B319" s="188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</row>
    <row r="320" spans="1:22" ht="19.5">
      <c r="A320" s="188"/>
      <c r="B320" s="188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</row>
    <row r="321" spans="1:22" ht="19.5">
      <c r="A321" s="188"/>
      <c r="B321" s="188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</row>
    <row r="322" spans="1:22" ht="19.5">
      <c r="A322" s="188"/>
      <c r="B322" s="188"/>
      <c r="C322" s="188"/>
      <c r="D322" s="188"/>
      <c r="E322" s="188"/>
      <c r="F322" s="188"/>
      <c r="G322" s="188"/>
      <c r="H322" s="188"/>
      <c r="I322" s="188"/>
      <c r="J322" s="188"/>
      <c r="K322" s="188"/>
      <c r="L322" s="188"/>
      <c r="M322" s="188"/>
      <c r="N322" s="188"/>
      <c r="O322" s="188"/>
      <c r="P322" s="188"/>
      <c r="Q322" s="188"/>
      <c r="R322" s="188"/>
      <c r="S322" s="188"/>
      <c r="T322" s="188"/>
      <c r="U322" s="188"/>
      <c r="V322" s="188"/>
    </row>
    <row r="323" spans="1:22" ht="19.5">
      <c r="A323" s="188"/>
      <c r="B323" s="188"/>
      <c r="C323" s="188"/>
      <c r="D323" s="188"/>
      <c r="E323" s="188"/>
      <c r="F323" s="188"/>
      <c r="G323" s="188"/>
      <c r="H323" s="188"/>
      <c r="I323" s="188"/>
      <c r="J323" s="188"/>
      <c r="K323" s="188"/>
      <c r="L323" s="188"/>
      <c r="M323" s="188"/>
      <c r="N323" s="188"/>
      <c r="O323" s="188"/>
      <c r="P323" s="188"/>
      <c r="Q323" s="188"/>
      <c r="R323" s="188"/>
      <c r="S323" s="188"/>
      <c r="T323" s="188"/>
      <c r="U323" s="188"/>
      <c r="V323" s="188"/>
    </row>
    <row r="324" spans="1:22" ht="19.5">
      <c r="A324" s="188"/>
      <c r="B324" s="188"/>
      <c r="C324" s="188"/>
      <c r="D324" s="188"/>
      <c r="E324" s="188"/>
      <c r="F324" s="188"/>
      <c r="G324" s="188"/>
      <c r="H324" s="188"/>
      <c r="I324" s="188"/>
      <c r="J324" s="188"/>
      <c r="K324" s="188"/>
      <c r="L324" s="188"/>
      <c r="M324" s="188"/>
      <c r="N324" s="188"/>
      <c r="O324" s="188"/>
      <c r="P324" s="188"/>
      <c r="Q324" s="188"/>
      <c r="R324" s="188"/>
      <c r="S324" s="188"/>
      <c r="T324" s="188"/>
      <c r="U324" s="188"/>
      <c r="V324" s="188"/>
    </row>
    <row r="325" spans="1:22" ht="19.5">
      <c r="A325" s="188"/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</row>
    <row r="326" spans="1:22" ht="19.5">
      <c r="A326" s="188"/>
      <c r="B326" s="188"/>
      <c r="C326" s="188"/>
      <c r="D326" s="188"/>
      <c r="E326" s="188"/>
      <c r="F326" s="188"/>
      <c r="G326" s="188"/>
      <c r="H326" s="188"/>
      <c r="I326" s="188"/>
      <c r="J326" s="188"/>
      <c r="K326" s="188"/>
      <c r="L326" s="188"/>
      <c r="M326" s="188"/>
      <c r="N326" s="188"/>
      <c r="O326" s="188"/>
      <c r="P326" s="188"/>
      <c r="Q326" s="188"/>
      <c r="R326" s="188"/>
      <c r="S326" s="188"/>
      <c r="T326" s="188"/>
      <c r="U326" s="188"/>
      <c r="V326" s="188"/>
    </row>
    <row r="327" spans="1:22" ht="19.5">
      <c r="A327" s="188"/>
      <c r="B327" s="188"/>
      <c r="C327" s="188"/>
      <c r="D327" s="188"/>
      <c r="E327" s="188"/>
      <c r="F327" s="188"/>
      <c r="G327" s="188"/>
      <c r="H327" s="188"/>
      <c r="I327" s="188"/>
      <c r="J327" s="188"/>
      <c r="K327" s="188"/>
      <c r="L327" s="188"/>
      <c r="M327" s="188"/>
      <c r="N327" s="188"/>
      <c r="O327" s="188"/>
      <c r="P327" s="188"/>
      <c r="Q327" s="188"/>
      <c r="R327" s="188"/>
      <c r="S327" s="188"/>
      <c r="T327" s="188"/>
      <c r="U327" s="188"/>
      <c r="V327" s="188"/>
    </row>
    <row r="328" spans="1:22" ht="19.5">
      <c r="A328" s="188"/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</row>
    <row r="329" spans="1:22" ht="19.5">
      <c r="A329" s="188"/>
      <c r="B329" s="188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</row>
    <row r="330" spans="1:22" ht="19.5">
      <c r="A330" s="188"/>
      <c r="B330" s="188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</row>
    <row r="331" spans="1:22" ht="19.5">
      <c r="A331" s="188"/>
      <c r="B331" s="188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</row>
    <row r="332" spans="1:22" ht="19.5">
      <c r="A332" s="188"/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</row>
    <row r="333" spans="1:22" ht="19.5">
      <c r="A333" s="188"/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88"/>
      <c r="U333" s="188"/>
      <c r="V333" s="188"/>
    </row>
    <row r="334" spans="1:22" ht="19.5">
      <c r="A334" s="188"/>
      <c r="B334" s="188"/>
      <c r="C334" s="188"/>
      <c r="D334" s="188"/>
      <c r="E334" s="188"/>
      <c r="F334" s="188"/>
      <c r="G334" s="188"/>
      <c r="H334" s="188"/>
      <c r="I334" s="188"/>
      <c r="J334" s="188"/>
      <c r="K334" s="188"/>
      <c r="L334" s="188"/>
      <c r="M334" s="188"/>
      <c r="N334" s="188"/>
      <c r="O334" s="188"/>
      <c r="P334" s="188"/>
      <c r="Q334" s="188"/>
      <c r="R334" s="188"/>
      <c r="S334" s="188"/>
      <c r="T334" s="188"/>
      <c r="U334" s="188"/>
      <c r="V334" s="188"/>
    </row>
    <row r="335" spans="1:22" ht="19.5">
      <c r="A335" s="188"/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8"/>
      <c r="M335" s="188"/>
      <c r="N335" s="188"/>
      <c r="O335" s="188"/>
      <c r="P335" s="188"/>
      <c r="Q335" s="188"/>
      <c r="R335" s="188"/>
      <c r="S335" s="188"/>
      <c r="T335" s="188"/>
      <c r="U335" s="188"/>
      <c r="V335" s="188"/>
    </row>
    <row r="336" spans="1:22" ht="19.5">
      <c r="A336" s="188"/>
      <c r="B336" s="188"/>
      <c r="C336" s="188"/>
      <c r="D336" s="188"/>
      <c r="E336" s="188"/>
      <c r="F336" s="188"/>
      <c r="G336" s="188"/>
      <c r="H336" s="188"/>
      <c r="I336" s="188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88"/>
      <c r="U336" s="188"/>
      <c r="V336" s="188"/>
    </row>
    <row r="337" spans="1:22" ht="19.5">
      <c r="A337" s="188"/>
      <c r="B337" s="188"/>
      <c r="C337" s="188"/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</row>
    <row r="338" spans="1:22" ht="19.5">
      <c r="A338" s="188"/>
      <c r="B338" s="188"/>
      <c r="C338" s="188"/>
      <c r="D338" s="188"/>
      <c r="E338" s="188"/>
      <c r="F338" s="188"/>
      <c r="G338" s="188"/>
      <c r="H338" s="188"/>
      <c r="I338" s="188"/>
      <c r="J338" s="188"/>
      <c r="K338" s="188"/>
      <c r="L338" s="188"/>
      <c r="M338" s="188"/>
      <c r="N338" s="188"/>
      <c r="O338" s="188"/>
      <c r="P338" s="188"/>
      <c r="Q338" s="188"/>
      <c r="R338" s="188"/>
      <c r="S338" s="188"/>
      <c r="T338" s="188"/>
      <c r="U338" s="188"/>
      <c r="V338" s="188"/>
    </row>
    <row r="339" spans="1:22" ht="19.5">
      <c r="A339" s="188"/>
      <c r="B339" s="188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</row>
    <row r="340" spans="1:22" ht="19.5">
      <c r="A340" s="188"/>
      <c r="B340" s="188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</row>
    <row r="341" spans="1:22" ht="19.5">
      <c r="A341" s="188"/>
      <c r="B341" s="188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</row>
    <row r="342" spans="1:22" ht="19.5">
      <c r="A342" s="188"/>
      <c r="B342" s="188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</row>
    <row r="343" spans="1:22" ht="19.5">
      <c r="A343" s="188"/>
      <c r="B343" s="188"/>
      <c r="C343" s="188"/>
      <c r="D343" s="188"/>
      <c r="E343" s="188"/>
      <c r="F343" s="188"/>
      <c r="G343" s="188"/>
      <c r="H343" s="188"/>
      <c r="I343" s="188"/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</row>
    <row r="344" spans="1:22" ht="19.5">
      <c r="A344" s="188"/>
      <c r="B344" s="188"/>
      <c r="C344" s="188"/>
      <c r="D344" s="188"/>
      <c r="E344" s="188"/>
      <c r="F344" s="188"/>
      <c r="G344" s="188"/>
      <c r="H344" s="188"/>
      <c r="I344" s="188"/>
      <c r="J344" s="188"/>
      <c r="K344" s="188"/>
      <c r="L344" s="188"/>
      <c r="M344" s="188"/>
      <c r="N344" s="188"/>
      <c r="O344" s="188"/>
      <c r="P344" s="188"/>
      <c r="Q344" s="188"/>
      <c r="R344" s="188"/>
      <c r="S344" s="188"/>
      <c r="T344" s="188"/>
      <c r="U344" s="188"/>
      <c r="V344" s="188"/>
    </row>
    <row r="345" spans="1:22" ht="19.5">
      <c r="A345" s="188"/>
      <c r="B345" s="188"/>
      <c r="C345" s="188"/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</row>
    <row r="346" spans="1:22" ht="19.5">
      <c r="A346" s="188"/>
      <c r="B346" s="188"/>
      <c r="C346" s="188"/>
      <c r="D346" s="188"/>
      <c r="E346" s="188"/>
      <c r="F346" s="188"/>
      <c r="G346" s="188"/>
      <c r="H346" s="188"/>
      <c r="I346" s="188"/>
      <c r="J346" s="188"/>
      <c r="K346" s="188"/>
      <c r="L346" s="188"/>
      <c r="M346" s="188"/>
      <c r="N346" s="188"/>
      <c r="O346" s="188"/>
      <c r="P346" s="188"/>
      <c r="Q346" s="188"/>
      <c r="R346" s="188"/>
      <c r="S346" s="188"/>
      <c r="T346" s="188"/>
      <c r="U346" s="188"/>
      <c r="V346" s="188"/>
    </row>
    <row r="347" spans="1:22" ht="19.5">
      <c r="A347" s="188"/>
      <c r="B347" s="188"/>
      <c r="C347" s="188"/>
      <c r="D347" s="188"/>
      <c r="E347" s="188"/>
      <c r="F347" s="188"/>
      <c r="G347" s="188"/>
      <c r="H347" s="188"/>
      <c r="I347" s="188"/>
      <c r="J347" s="188"/>
      <c r="K347" s="188"/>
      <c r="L347" s="188"/>
      <c r="M347" s="188"/>
      <c r="N347" s="188"/>
      <c r="O347" s="188"/>
      <c r="P347" s="188"/>
      <c r="Q347" s="188"/>
      <c r="R347" s="188"/>
      <c r="S347" s="188"/>
      <c r="T347" s="188"/>
      <c r="U347" s="188"/>
      <c r="V347" s="188"/>
    </row>
    <row r="348" spans="1:22" ht="19.5">
      <c r="A348" s="188"/>
      <c r="B348" s="188"/>
      <c r="C348" s="188"/>
      <c r="D348" s="188"/>
      <c r="E348" s="188"/>
      <c r="F348" s="188"/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</row>
    <row r="349" spans="1:22" ht="19.5">
      <c r="A349" s="188"/>
      <c r="B349" s="188"/>
      <c r="C349" s="188"/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88"/>
      <c r="U349" s="188"/>
      <c r="V349" s="188"/>
    </row>
    <row r="350" spans="1:22" ht="19.5">
      <c r="A350" s="188"/>
      <c r="B350" s="188"/>
      <c r="C350" s="188"/>
      <c r="D350" s="188"/>
      <c r="E350" s="188"/>
      <c r="F350" s="188"/>
      <c r="G350" s="188"/>
      <c r="H350" s="188"/>
      <c r="I350" s="188"/>
      <c r="J350" s="188"/>
      <c r="K350" s="188"/>
      <c r="L350" s="188"/>
      <c r="M350" s="188"/>
      <c r="N350" s="188"/>
      <c r="O350" s="188"/>
      <c r="P350" s="188"/>
      <c r="Q350" s="188"/>
      <c r="R350" s="188"/>
      <c r="S350" s="188"/>
      <c r="T350" s="188"/>
      <c r="U350" s="188"/>
      <c r="V350" s="188"/>
    </row>
    <row r="351" spans="1:22" ht="19.5">
      <c r="A351" s="188"/>
      <c r="B351" s="188"/>
      <c r="C351" s="188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8"/>
      <c r="P351" s="188"/>
      <c r="Q351" s="188"/>
      <c r="R351" s="188"/>
      <c r="S351" s="188"/>
      <c r="T351" s="188"/>
      <c r="U351" s="188"/>
      <c r="V351" s="188"/>
    </row>
    <row r="352" spans="1:22" ht="19.5">
      <c r="A352" s="188"/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8"/>
      <c r="M352" s="188"/>
      <c r="N352" s="188"/>
      <c r="O352" s="188"/>
      <c r="P352" s="188"/>
      <c r="Q352" s="188"/>
      <c r="R352" s="188"/>
      <c r="S352" s="188"/>
      <c r="T352" s="188"/>
      <c r="U352" s="188"/>
      <c r="V352" s="188"/>
    </row>
    <row r="353" spans="1:22" ht="19.5">
      <c r="A353" s="188"/>
      <c r="B353" s="188"/>
      <c r="C353" s="188"/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</row>
    <row r="354" spans="1:22" ht="19.5">
      <c r="A354" s="188"/>
      <c r="B354" s="188"/>
      <c r="C354" s="188"/>
      <c r="D354" s="188"/>
      <c r="E354" s="188"/>
      <c r="F354" s="188"/>
      <c r="G354" s="188"/>
      <c r="H354" s="188"/>
      <c r="I354" s="188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88"/>
      <c r="U354" s="188"/>
      <c r="V354" s="188"/>
    </row>
    <row r="355" spans="1:22" ht="19.5">
      <c r="A355" s="188"/>
      <c r="B355" s="188"/>
      <c r="C355" s="188"/>
      <c r="D355" s="188"/>
      <c r="E355" s="188"/>
      <c r="F355" s="188"/>
      <c r="G355" s="188"/>
      <c r="H355" s="188"/>
      <c r="I355" s="188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88"/>
      <c r="U355" s="188"/>
      <c r="V355" s="188"/>
    </row>
    <row r="356" spans="1:22" ht="19.5">
      <c r="A356" s="188"/>
      <c r="B356" s="188"/>
      <c r="C356" s="188"/>
      <c r="D356" s="188"/>
      <c r="E356" s="188"/>
      <c r="F356" s="188"/>
      <c r="G356" s="188"/>
      <c r="H356" s="188"/>
      <c r="I356" s="188"/>
      <c r="J356" s="188"/>
      <c r="K356" s="188"/>
      <c r="L356" s="188"/>
      <c r="M356" s="188"/>
      <c r="N356" s="188"/>
      <c r="O356" s="188"/>
      <c r="P356" s="188"/>
      <c r="Q356" s="188"/>
      <c r="R356" s="188"/>
      <c r="S356" s="188"/>
      <c r="T356" s="188"/>
      <c r="U356" s="188"/>
      <c r="V356" s="188"/>
    </row>
    <row r="357" spans="1:22" ht="19.5">
      <c r="A357" s="188"/>
      <c r="B357" s="188"/>
      <c r="C357" s="188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8"/>
      <c r="P357" s="188"/>
      <c r="Q357" s="188"/>
      <c r="R357" s="188"/>
      <c r="S357" s="188"/>
      <c r="T357" s="188"/>
      <c r="U357" s="188"/>
      <c r="V357" s="188"/>
    </row>
    <row r="358" spans="1:22" ht="19.5">
      <c r="A358" s="188"/>
      <c r="B358" s="188"/>
      <c r="C358" s="188"/>
      <c r="D358" s="188"/>
      <c r="E358" s="188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</row>
    <row r="359" spans="1:22" ht="19.5">
      <c r="A359" s="188"/>
      <c r="B359" s="188"/>
      <c r="C359" s="188"/>
      <c r="D359" s="188"/>
      <c r="E359" s="188"/>
      <c r="F359" s="188"/>
      <c r="G359" s="188"/>
      <c r="H359" s="188"/>
      <c r="I359" s="188"/>
      <c r="J359" s="188"/>
      <c r="K359" s="188"/>
      <c r="L359" s="188"/>
      <c r="M359" s="188"/>
      <c r="N359" s="188"/>
      <c r="O359" s="188"/>
      <c r="P359" s="188"/>
      <c r="Q359" s="188"/>
      <c r="R359" s="188"/>
      <c r="S359" s="188"/>
      <c r="T359" s="188"/>
      <c r="U359" s="188"/>
      <c r="V359" s="188"/>
    </row>
    <row r="360" spans="1:22" ht="19.5">
      <c r="A360" s="188"/>
      <c r="B360" s="188"/>
      <c r="C360" s="188"/>
      <c r="D360" s="188"/>
      <c r="E360" s="188"/>
      <c r="F360" s="188"/>
      <c r="G360" s="188"/>
      <c r="H360" s="188"/>
      <c r="I360" s="188"/>
      <c r="J360" s="188"/>
      <c r="K360" s="188"/>
      <c r="L360" s="188"/>
      <c r="M360" s="188"/>
      <c r="N360" s="188"/>
      <c r="O360" s="188"/>
      <c r="P360" s="188"/>
      <c r="Q360" s="188"/>
      <c r="R360" s="188"/>
      <c r="S360" s="188"/>
      <c r="T360" s="188"/>
      <c r="U360" s="188"/>
      <c r="V360" s="188"/>
    </row>
    <row r="361" spans="1:22" ht="19.5">
      <c r="A361" s="188"/>
      <c r="B361" s="188"/>
      <c r="C361" s="188"/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</row>
    <row r="362" spans="1:22" ht="19.5">
      <c r="A362" s="188"/>
      <c r="B362" s="188"/>
      <c r="C362" s="188"/>
      <c r="D362" s="188"/>
      <c r="E362" s="188"/>
      <c r="F362" s="188"/>
      <c r="G362" s="188"/>
      <c r="H362" s="188"/>
      <c r="I362" s="188"/>
      <c r="J362" s="188"/>
      <c r="K362" s="188"/>
      <c r="L362" s="188"/>
      <c r="M362" s="188"/>
      <c r="N362" s="188"/>
      <c r="O362" s="188"/>
      <c r="P362" s="188"/>
      <c r="Q362" s="188"/>
      <c r="R362" s="188"/>
      <c r="S362" s="188"/>
      <c r="T362" s="188"/>
      <c r="U362" s="188"/>
      <c r="V362" s="188"/>
    </row>
    <row r="363" spans="1:22" ht="19.5">
      <c r="A363" s="188"/>
      <c r="B363" s="188"/>
      <c r="C363" s="188"/>
      <c r="D363" s="188"/>
      <c r="E363" s="188"/>
      <c r="F363" s="188"/>
      <c r="G363" s="188"/>
      <c r="H363" s="188"/>
      <c r="I363" s="188"/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88"/>
      <c r="U363" s="188"/>
      <c r="V363" s="188"/>
    </row>
    <row r="364" spans="1:22" ht="19.5">
      <c r="A364" s="188"/>
      <c r="B364" s="188"/>
      <c r="C364" s="188"/>
      <c r="D364" s="188"/>
      <c r="E364" s="188"/>
      <c r="F364" s="188"/>
      <c r="G364" s="188"/>
      <c r="H364" s="188"/>
      <c r="I364" s="188"/>
      <c r="J364" s="188"/>
      <c r="K364" s="188"/>
      <c r="L364" s="188"/>
      <c r="M364" s="188"/>
      <c r="N364" s="188"/>
      <c r="O364" s="188"/>
      <c r="P364" s="188"/>
      <c r="Q364" s="188"/>
      <c r="R364" s="188"/>
      <c r="S364" s="188"/>
      <c r="T364" s="188"/>
      <c r="U364" s="188"/>
      <c r="V364" s="188"/>
    </row>
    <row r="365" spans="1:22" ht="19.5">
      <c r="A365" s="188"/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8"/>
      <c r="O365" s="188"/>
      <c r="P365" s="188"/>
      <c r="Q365" s="188"/>
      <c r="R365" s="188"/>
      <c r="S365" s="188"/>
      <c r="T365" s="188"/>
      <c r="U365" s="188"/>
      <c r="V365" s="188"/>
    </row>
    <row r="366" spans="1:22" ht="19.5">
      <c r="A366" s="188"/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8"/>
      <c r="O366" s="188"/>
      <c r="P366" s="188"/>
      <c r="Q366" s="188"/>
      <c r="R366" s="188"/>
      <c r="S366" s="188"/>
      <c r="T366" s="188"/>
      <c r="U366" s="188"/>
      <c r="V366" s="188"/>
    </row>
    <row r="367" spans="1:22" ht="19.5">
      <c r="A367" s="188"/>
      <c r="B367" s="188"/>
      <c r="C367" s="188"/>
      <c r="D367" s="188"/>
      <c r="E367" s="188"/>
      <c r="F367" s="188"/>
      <c r="G367" s="188"/>
      <c r="H367" s="188"/>
      <c r="I367" s="188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88"/>
      <c r="U367" s="188"/>
      <c r="V367" s="188"/>
    </row>
    <row r="368" spans="1:22" ht="19.5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P368" s="188"/>
      <c r="Q368" s="188"/>
      <c r="R368" s="188"/>
      <c r="S368" s="188"/>
      <c r="T368" s="188"/>
      <c r="U368" s="188"/>
      <c r="V368" s="188"/>
    </row>
    <row r="369" spans="1:22" ht="19.5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</row>
    <row r="370" spans="1:22" ht="19.5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P370" s="188"/>
      <c r="Q370" s="188"/>
      <c r="R370" s="188"/>
      <c r="S370" s="188"/>
      <c r="T370" s="188"/>
      <c r="U370" s="188"/>
      <c r="V370" s="188"/>
    </row>
    <row r="371" spans="1:22" ht="19.5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</row>
    <row r="372" spans="1:22" ht="19.5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P372" s="188"/>
      <c r="Q372" s="188"/>
      <c r="R372" s="188"/>
      <c r="S372" s="188"/>
      <c r="T372" s="188"/>
      <c r="U372" s="188"/>
      <c r="V372" s="188"/>
    </row>
    <row r="373" spans="1:22" ht="19.5">
      <c r="A373" s="188"/>
      <c r="B373" s="188"/>
      <c r="C373" s="188"/>
      <c r="D373" s="188"/>
      <c r="E373" s="188"/>
      <c r="F373" s="188"/>
      <c r="G373" s="188"/>
      <c r="H373" s="188"/>
      <c r="I373" s="188"/>
      <c r="J373" s="188"/>
      <c r="K373" s="188"/>
      <c r="L373" s="188"/>
      <c r="M373" s="188"/>
      <c r="N373" s="188"/>
      <c r="O373" s="188"/>
      <c r="P373" s="188"/>
      <c r="Q373" s="188"/>
      <c r="R373" s="188"/>
      <c r="S373" s="188"/>
      <c r="T373" s="188"/>
      <c r="U373" s="188"/>
      <c r="V373" s="188"/>
    </row>
    <row r="374" spans="1:22" ht="19.5">
      <c r="A374" s="188"/>
      <c r="B374" s="188"/>
      <c r="C374" s="188"/>
      <c r="D374" s="188"/>
      <c r="E374" s="188"/>
      <c r="F374" s="188"/>
      <c r="G374" s="188"/>
      <c r="H374" s="188"/>
      <c r="I374" s="188"/>
      <c r="J374" s="188"/>
      <c r="K374" s="188"/>
      <c r="L374" s="188"/>
      <c r="M374" s="188"/>
      <c r="N374" s="188"/>
      <c r="O374" s="188"/>
      <c r="P374" s="188"/>
      <c r="Q374" s="188"/>
      <c r="R374" s="188"/>
      <c r="S374" s="188"/>
      <c r="T374" s="188"/>
      <c r="U374" s="188"/>
      <c r="V374" s="188"/>
    </row>
    <row r="375" spans="1:22" ht="19.5">
      <c r="A375" s="188"/>
      <c r="B375" s="188"/>
      <c r="C375" s="188"/>
      <c r="D375" s="188"/>
      <c r="E375" s="188"/>
      <c r="F375" s="188"/>
      <c r="G375" s="188"/>
      <c r="H375" s="188"/>
      <c r="I375" s="188"/>
      <c r="J375" s="188"/>
      <c r="K375" s="188"/>
      <c r="L375" s="188"/>
      <c r="M375" s="188"/>
      <c r="N375" s="188"/>
      <c r="O375" s="188"/>
      <c r="P375" s="188"/>
      <c r="Q375" s="188"/>
      <c r="R375" s="188"/>
      <c r="S375" s="188"/>
      <c r="T375" s="188"/>
      <c r="U375" s="188"/>
      <c r="V375" s="188"/>
    </row>
    <row r="376" spans="1:22" ht="19.5">
      <c r="A376" s="188"/>
      <c r="B376" s="188"/>
      <c r="C376" s="188"/>
      <c r="D376" s="188"/>
      <c r="E376" s="188"/>
      <c r="F376" s="188"/>
      <c r="G376" s="188"/>
      <c r="H376" s="188"/>
      <c r="I376" s="188"/>
      <c r="J376" s="188"/>
      <c r="K376" s="188"/>
      <c r="L376" s="188"/>
      <c r="M376" s="188"/>
      <c r="N376" s="188"/>
      <c r="O376" s="188"/>
      <c r="P376" s="188"/>
      <c r="Q376" s="188"/>
      <c r="R376" s="188"/>
      <c r="S376" s="188"/>
      <c r="T376" s="188"/>
      <c r="U376" s="188"/>
      <c r="V376" s="188"/>
    </row>
    <row r="377" spans="1:22" ht="19.5">
      <c r="A377" s="188"/>
      <c r="B377" s="188"/>
      <c r="C377" s="188"/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</row>
    <row r="378" spans="1:22" ht="19.5">
      <c r="A378" s="188"/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  <c r="N378" s="188"/>
      <c r="O378" s="188"/>
      <c r="P378" s="188"/>
      <c r="Q378" s="188"/>
      <c r="R378" s="188"/>
      <c r="S378" s="188"/>
      <c r="T378" s="188"/>
      <c r="U378" s="188"/>
      <c r="V378" s="188"/>
    </row>
    <row r="379" spans="1:22" ht="19.5">
      <c r="A379" s="188"/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88"/>
      <c r="U379" s="188"/>
      <c r="V379" s="188"/>
    </row>
    <row r="380" spans="1:22" ht="19.5">
      <c r="A380" s="188"/>
      <c r="B380" s="188"/>
      <c r="C380" s="188"/>
      <c r="D380" s="188"/>
      <c r="E380" s="188"/>
      <c r="F380" s="188"/>
      <c r="G380" s="188"/>
      <c r="H380" s="188"/>
      <c r="I380" s="188"/>
      <c r="J380" s="188"/>
      <c r="K380" s="188"/>
      <c r="L380" s="188"/>
      <c r="M380" s="188"/>
      <c r="N380" s="188"/>
      <c r="O380" s="188"/>
      <c r="P380" s="188"/>
      <c r="Q380" s="188"/>
      <c r="R380" s="188"/>
      <c r="S380" s="188"/>
      <c r="T380" s="188"/>
      <c r="U380" s="188"/>
      <c r="V380" s="188"/>
    </row>
    <row r="381" spans="1:22" ht="19.5">
      <c r="A381" s="188"/>
      <c r="B381" s="188"/>
      <c r="C381" s="188"/>
      <c r="D381" s="188"/>
      <c r="E381" s="188"/>
      <c r="F381" s="188"/>
      <c r="G381" s="188"/>
      <c r="H381" s="188"/>
      <c r="I381" s="188"/>
      <c r="J381" s="188"/>
      <c r="K381" s="188"/>
      <c r="L381" s="188"/>
      <c r="M381" s="188"/>
      <c r="N381" s="188"/>
      <c r="O381" s="188"/>
      <c r="P381" s="188"/>
      <c r="Q381" s="188"/>
      <c r="R381" s="188"/>
      <c r="S381" s="188"/>
      <c r="T381" s="188"/>
      <c r="U381" s="188"/>
      <c r="V381" s="188"/>
    </row>
    <row r="382" spans="1:22" ht="19.5">
      <c r="A382" s="188"/>
      <c r="B382" s="188"/>
      <c r="C382" s="188"/>
      <c r="D382" s="188"/>
      <c r="E382" s="188"/>
      <c r="F382" s="188"/>
      <c r="G382" s="188"/>
      <c r="H382" s="188"/>
      <c r="I382" s="188"/>
      <c r="J382" s="188"/>
      <c r="K382" s="188"/>
      <c r="L382" s="188"/>
      <c r="M382" s="188"/>
      <c r="N382" s="188"/>
      <c r="O382" s="188"/>
      <c r="P382" s="188"/>
      <c r="Q382" s="188"/>
      <c r="R382" s="188"/>
      <c r="S382" s="188"/>
      <c r="T382" s="188"/>
      <c r="U382" s="188"/>
      <c r="V382" s="188"/>
    </row>
    <row r="383" spans="1:22" ht="19.5">
      <c r="A383" s="188"/>
      <c r="B383" s="188"/>
      <c r="C383" s="188"/>
      <c r="D383" s="188"/>
      <c r="E383" s="188"/>
      <c r="F383" s="188"/>
      <c r="G383" s="188"/>
      <c r="H383" s="188"/>
      <c r="I383" s="188"/>
      <c r="J383" s="188"/>
      <c r="K383" s="188"/>
      <c r="L383" s="188"/>
      <c r="M383" s="188"/>
      <c r="N383" s="188"/>
      <c r="O383" s="188"/>
      <c r="P383" s="188"/>
      <c r="Q383" s="188"/>
      <c r="R383" s="188"/>
      <c r="S383" s="188"/>
      <c r="T383" s="188"/>
      <c r="U383" s="188"/>
      <c r="V383" s="188"/>
    </row>
    <row r="384" spans="1:22" ht="19.5">
      <c r="A384" s="188"/>
      <c r="B384" s="188"/>
      <c r="C384" s="188"/>
      <c r="D384" s="188"/>
      <c r="E384" s="188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</row>
    <row r="385" spans="1:22" ht="19.5">
      <c r="A385" s="188"/>
      <c r="B385" s="188"/>
      <c r="C385" s="188"/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</row>
    <row r="386" spans="1:22" ht="19.5">
      <c r="A386" s="188"/>
      <c r="B386" s="188"/>
      <c r="C386" s="188"/>
      <c r="D386" s="188"/>
      <c r="E386" s="188"/>
      <c r="F386" s="188"/>
      <c r="G386" s="188"/>
      <c r="H386" s="188"/>
      <c r="I386" s="188"/>
      <c r="J386" s="188"/>
      <c r="K386" s="188"/>
      <c r="L386" s="188"/>
      <c r="M386" s="188"/>
      <c r="N386" s="188"/>
      <c r="O386" s="188"/>
      <c r="P386" s="188"/>
      <c r="Q386" s="188"/>
      <c r="R386" s="188"/>
      <c r="S386" s="188"/>
      <c r="T386" s="188"/>
      <c r="U386" s="188"/>
      <c r="V386" s="188"/>
    </row>
    <row r="387" spans="1:22" ht="19.5">
      <c r="A387" s="188"/>
      <c r="B387" s="188"/>
      <c r="C387" s="188"/>
      <c r="D387" s="188"/>
      <c r="E387" s="188"/>
      <c r="F387" s="188"/>
      <c r="G387" s="188"/>
      <c r="H387" s="188"/>
      <c r="I387" s="188"/>
      <c r="J387" s="188"/>
      <c r="K387" s="188"/>
      <c r="L387" s="188"/>
      <c r="M387" s="188"/>
      <c r="N387" s="188"/>
      <c r="O387" s="188"/>
      <c r="P387" s="188"/>
      <c r="Q387" s="188"/>
      <c r="R387" s="188"/>
      <c r="S387" s="188"/>
      <c r="T387" s="188"/>
      <c r="U387" s="188"/>
      <c r="V387" s="188"/>
    </row>
    <row r="388" spans="1:22" ht="19.5">
      <c r="A388" s="188"/>
      <c r="B388" s="188"/>
      <c r="C388" s="188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</row>
    <row r="389" spans="1:22" ht="19.5">
      <c r="A389" s="188"/>
      <c r="B389" s="188"/>
      <c r="C389" s="188"/>
      <c r="D389" s="188"/>
      <c r="E389" s="188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</row>
    <row r="390" spans="1:22" ht="19.5">
      <c r="A390" s="188"/>
      <c r="B390" s="188"/>
      <c r="C390" s="188"/>
      <c r="D390" s="188"/>
      <c r="E390" s="188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</row>
    <row r="391" spans="1:22" ht="19.5">
      <c r="A391" s="188"/>
      <c r="B391" s="188"/>
      <c r="C391" s="188"/>
      <c r="D391" s="188"/>
      <c r="E391" s="188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</row>
    <row r="392" spans="1:22" ht="19.5">
      <c r="A392" s="188"/>
      <c r="B392" s="188"/>
      <c r="C392" s="188"/>
      <c r="D392" s="188"/>
      <c r="E392" s="188"/>
      <c r="F392" s="188"/>
      <c r="G392" s="188"/>
      <c r="H392" s="188"/>
      <c r="S392" s="188"/>
      <c r="T392" s="188"/>
      <c r="U392" s="188"/>
      <c r="V392" s="188"/>
    </row>
  </sheetData>
  <mergeCells count="61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L38:P38"/>
    <mergeCell ref="Q38:T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E57:K57"/>
    <mergeCell ref="M57:P57"/>
    <mergeCell ref="A54:K54"/>
    <mergeCell ref="M54:W54"/>
    <mergeCell ref="U56:W56"/>
    <mergeCell ref="E61:K61"/>
    <mergeCell ref="M61:P61"/>
    <mergeCell ref="E56:K56"/>
    <mergeCell ref="M56:P56"/>
    <mergeCell ref="E58:K58"/>
    <mergeCell ref="M58:P5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2004-08-25T07:32:29Z</cp:lastPrinted>
  <dcterms:created xsi:type="dcterms:W3CDTF">2004-05-24T05:59:45Z</dcterms:created>
  <dcterms:modified xsi:type="dcterms:W3CDTF">2004-08-25T07:33:29Z</dcterms:modified>
  <cp:category/>
  <cp:version/>
  <cp:contentType/>
  <cp:contentStatus/>
</cp:coreProperties>
</file>