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<sst xmlns="http://schemas.openxmlformats.org/spreadsheetml/2006/main" count="104" uniqueCount="87">
  <si>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</si>
  <si>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</si>
  <si>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</si>
  <si>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</si>
  <si>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</si>
  <si>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</si>
  <si>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</si>
  <si>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</si>
  <si>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</si>
  <si>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</si>
  <si>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</si>
  <si>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</si>
  <si>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</si>
  <si>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</si>
  <si>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</si>
  <si>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</si>
  <si>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</si>
  <si>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</si>
  <si>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</si>
  <si>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</si>
  <si>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</si>
  <si>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</si>
  <si>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</si>
  <si>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</si>
  <si>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</si>
  <si>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</si>
  <si>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</si>
  <si>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</si>
  <si>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</si>
  <si>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</si>
  <si>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</si>
  <si>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</si>
  <si>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</si>
  <si>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</si>
  <si>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</si>
  <si>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</si>
  <si>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</si>
  <si>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</si>
  <si>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</si>
  <si>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</si>
  <si>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</si>
  <si>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</si>
  <si>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</si>
  <si>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</si>
  <si>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</si>
  <si>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</si>
  <si>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</si>
  <si>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</si>
  <si>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</si>
  <si>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</si>
  <si>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</si>
  <si>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</si>
  <si>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</si>
  <si>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</si>
  <si>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</si>
  <si>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</si>
  <si>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</si>
  <si>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</si>
  <si>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</si>
  <si>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</si>
  <si>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</si>
  <si>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</si>
  <si>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</si>
  <si>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</si>
  <si>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</si>
  <si>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</si>
  <si>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</si>
  <si>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October 2004</t>
  </si>
  <si>
    <t>Ku-Okthoba 2004</t>
  </si>
  <si>
    <t>31 October/Ku-Okthoba 2004</t>
  </si>
  <si>
    <t>30 November/KuNovemba 2004</t>
  </si>
  <si>
    <t>November 2004</t>
  </si>
  <si>
    <t>KuNovemba 2004</t>
  </si>
  <si>
    <t>1 November/KuNovemba 2004</t>
  </si>
  <si>
    <t>1 October/Ku-Okthoba 2004</t>
  </si>
  <si>
    <t>30 November/KuNovemba 2003</t>
  </si>
  <si>
    <t>SMI-122004</t>
  </si>
  <si>
    <t>2004/2005 Year (October - September) /Unyaka ka-2004/2005 (Ku-Okthoba - KuSeptemba) (2)</t>
  </si>
  <si>
    <t>August 2004 (On request of the industry.)</t>
  </si>
  <si>
    <t>Ku-Agosti 2004 (Ngesicelo semboni.)</t>
  </si>
  <si>
    <t>Preliminary/Okokuqala</t>
  </si>
  <si>
    <t>October - November 2004</t>
  </si>
  <si>
    <t>Ku-Okthoba - KuNovemba 2004</t>
  </si>
  <si>
    <t>October - November 2003</t>
  </si>
  <si>
    <t>Ku-Okthoba - KuNovemba 2003</t>
  </si>
  <si>
    <t>31 254</t>
  </si>
  <si>
    <t>October - November 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</si>
</sst>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9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6" xfId="0" applyFont="1" applyFill="1" applyBorder="1" applyAlignment="1" quotePrefix="1">
      <alignment horizontal="left"/>
    </xf>
    <xf numFmtId="164" fontId="3" fillId="0" borderId="21" xfId="0" applyNumberFormat="1" applyFont="1" applyFill="1" applyBorder="1" applyAlignment="1" quotePrefix="1">
      <alignment horizontal="center"/>
    </xf>
    <xf numFmtId="0" fontId="9" fillId="0" borderId="2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30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30" xfId="0" applyFont="1" applyBorder="1" applyAlignment="1">
      <alignment horizontal="right" wrapText="1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164" fontId="5" fillId="0" borderId="16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0" fontId="3" fillId="0" borderId="3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quotePrefix="1">
      <alignment horizontal="center"/>
    </xf>
    <xf numFmtId="164" fontId="5" fillId="0" borderId="33" xfId="0" applyNumberFormat="1" applyFont="1" applyFill="1" applyBorder="1" applyAlignment="1" quotePrefix="1">
      <alignment horizontal="center"/>
    </xf>
    <xf numFmtId="164" fontId="5" fillId="0" borderId="15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64" fontId="5" fillId="0" borderId="34" xfId="0" applyNumberFormat="1" applyFont="1" applyFill="1" applyBorder="1" applyAlignment="1" quotePrefix="1">
      <alignment horizontal="center"/>
    </xf>
    <xf numFmtId="164" fontId="5" fillId="0" borderId="34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quotePrefix="1">
      <alignment horizontal="center"/>
    </xf>
    <xf numFmtId="164" fontId="5" fillId="0" borderId="23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164" fontId="5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8" fillId="0" borderId="5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8" fillId="0" borderId="42" xfId="0" applyNumberFormat="1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3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9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quotePrefix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5" fillId="0" borderId="24" xfId="0" applyNumberFormat="1" applyFont="1" applyFill="1" applyBorder="1" applyAlignment="1" quotePrefix="1">
      <alignment horizontal="center" vertical="center"/>
    </xf>
    <xf numFmtId="0" fontId="5" fillId="0" borderId="5" xfId="0" applyNumberFormat="1" applyFont="1" applyFill="1" applyBorder="1" applyAlignment="1" quotePrefix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4.421875" style="86" customWidth="1"/>
    <col min="2" max="2" width="2.8515625" style="86" customWidth="1"/>
    <col min="3" max="3" width="39.00390625" style="86" customWidth="1"/>
    <col min="4" max="4" width="11.57421875" style="86" customWidth="1"/>
    <col min="5" max="5" width="13.28125" style="86" customWidth="1"/>
    <col min="6" max="6" width="11.28125" style="86" customWidth="1"/>
    <col min="7" max="7" width="13.140625" style="86" customWidth="1"/>
    <col min="8" max="8" width="12.140625" style="86" customWidth="1"/>
    <col min="9" max="9" width="14.7109375" style="86" customWidth="1"/>
    <col min="10" max="10" width="15.421875" style="86" customWidth="1"/>
    <col min="11" max="11" width="15.8515625" style="86" customWidth="1"/>
    <col min="12" max="12" width="16.7109375" style="86" customWidth="1"/>
    <col min="13" max="13" width="9.28125" style="86" bestFit="1" customWidth="1"/>
    <col min="14" max="14" width="17.00390625" style="86" customWidth="1"/>
    <col min="15" max="15" width="15.57421875" style="86" customWidth="1"/>
    <col min="16" max="16" width="16.140625" style="86" customWidth="1"/>
    <col min="17" max="17" width="66.57421875" style="86" customWidth="1"/>
    <col min="18" max="18" width="2.851562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8.5" customHeight="1">
      <c r="A1" s="221"/>
      <c r="B1" s="222"/>
      <c r="C1" s="223"/>
      <c r="D1" s="227" t="s">
        <v>46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09" t="s">
        <v>76</v>
      </c>
      <c r="R1" s="210"/>
      <c r="S1" s="211"/>
      <c r="T1" s="1"/>
    </row>
    <row r="2" spans="1:20" s="2" customFormat="1" ht="22.5" customHeight="1">
      <c r="A2" s="224"/>
      <c r="B2" s="225"/>
      <c r="C2" s="226"/>
      <c r="D2" s="229" t="s">
        <v>49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12"/>
      <c r="R2" s="213"/>
      <c r="S2" s="214"/>
      <c r="T2" s="1"/>
    </row>
    <row r="3" spans="1:20" s="2" customFormat="1" ht="24" customHeight="1" thickBot="1">
      <c r="A3" s="224"/>
      <c r="B3" s="225"/>
      <c r="C3" s="226"/>
      <c r="D3" s="231" t="s">
        <v>77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2"/>
      <c r="R3" s="213"/>
      <c r="S3" s="214"/>
      <c r="T3" s="3"/>
    </row>
    <row r="4" spans="1:20" s="5" customFormat="1" ht="21" customHeight="1">
      <c r="A4" s="224"/>
      <c r="B4" s="225"/>
      <c r="C4" s="226"/>
      <c r="D4" s="233" t="s">
        <v>67</v>
      </c>
      <c r="E4" s="234"/>
      <c r="F4" s="235"/>
      <c r="G4" s="233" t="s">
        <v>71</v>
      </c>
      <c r="H4" s="234"/>
      <c r="I4" s="235"/>
      <c r="J4" s="236" t="s">
        <v>0</v>
      </c>
      <c r="K4" s="237"/>
      <c r="L4" s="237"/>
      <c r="M4" s="110"/>
      <c r="N4" s="236" t="s">
        <v>0</v>
      </c>
      <c r="O4" s="237"/>
      <c r="P4" s="237"/>
      <c r="Q4" s="215">
        <v>38344</v>
      </c>
      <c r="R4" s="216"/>
      <c r="S4" s="217"/>
      <c r="T4" s="4"/>
    </row>
    <row r="5" spans="1:20" s="5" customFormat="1" ht="21" customHeight="1">
      <c r="A5" s="224"/>
      <c r="B5" s="225"/>
      <c r="C5" s="226"/>
      <c r="D5" s="205" t="s">
        <v>68</v>
      </c>
      <c r="E5" s="206"/>
      <c r="F5" s="207"/>
      <c r="G5" s="205" t="s">
        <v>72</v>
      </c>
      <c r="H5" s="206"/>
      <c r="I5" s="207"/>
      <c r="J5" s="208" t="s">
        <v>81</v>
      </c>
      <c r="K5" s="206"/>
      <c r="L5" s="207"/>
      <c r="M5" s="111" t="s">
        <v>1</v>
      </c>
      <c r="N5" s="208" t="s">
        <v>83</v>
      </c>
      <c r="O5" s="206"/>
      <c r="P5" s="207"/>
      <c r="Q5" s="215"/>
      <c r="R5" s="216"/>
      <c r="S5" s="217"/>
      <c r="T5" s="4"/>
    </row>
    <row r="6" spans="1:20" s="2" customFormat="1" ht="21" customHeight="1" thickBot="1">
      <c r="A6" s="224"/>
      <c r="B6" s="225"/>
      <c r="C6" s="226"/>
      <c r="D6" s="198"/>
      <c r="E6" s="199"/>
      <c r="F6" s="200"/>
      <c r="G6" s="198" t="s">
        <v>80</v>
      </c>
      <c r="H6" s="201"/>
      <c r="I6" s="199"/>
      <c r="J6" s="202" t="s">
        <v>82</v>
      </c>
      <c r="K6" s="203"/>
      <c r="L6" s="204"/>
      <c r="M6" s="112" t="s">
        <v>2</v>
      </c>
      <c r="N6" s="202" t="s">
        <v>84</v>
      </c>
      <c r="O6" s="203"/>
      <c r="P6" s="204"/>
      <c r="Q6" s="218"/>
      <c r="R6" s="219"/>
      <c r="S6" s="220"/>
      <c r="T6" s="3"/>
    </row>
    <row r="7" spans="1:20" s="8" customFormat="1" ht="24" thickBot="1">
      <c r="A7" s="182" t="s">
        <v>59</v>
      </c>
      <c r="B7" s="183"/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82" t="s">
        <v>3</v>
      </c>
      <c r="R7" s="183"/>
      <c r="S7" s="184"/>
      <c r="T7" s="7"/>
    </row>
    <row r="8" spans="1:171" s="2" customFormat="1" ht="21" customHeight="1" thickBot="1">
      <c r="A8" s="188" t="s">
        <v>4</v>
      </c>
      <c r="B8" s="189"/>
      <c r="C8" s="189"/>
      <c r="D8" s="190" t="s">
        <v>74</v>
      </c>
      <c r="E8" s="191"/>
      <c r="F8" s="192"/>
      <c r="G8" s="190" t="s">
        <v>73</v>
      </c>
      <c r="H8" s="191"/>
      <c r="I8" s="192"/>
      <c r="J8" s="190" t="s">
        <v>74</v>
      </c>
      <c r="K8" s="193"/>
      <c r="L8" s="194"/>
      <c r="M8" s="113"/>
      <c r="N8" s="190" t="s">
        <v>57</v>
      </c>
      <c r="O8" s="193"/>
      <c r="P8" s="194"/>
      <c r="Q8" s="195" t="s">
        <v>5</v>
      </c>
      <c r="R8" s="196"/>
      <c r="S8" s="19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9" t="s">
        <v>6</v>
      </c>
      <c r="B9" s="1"/>
      <c r="C9" s="1"/>
      <c r="D9" s="129">
        <v>10.5</v>
      </c>
      <c r="E9" s="130"/>
      <c r="F9" s="131"/>
      <c r="G9" s="129">
        <v>27.1</v>
      </c>
      <c r="H9" s="180"/>
      <c r="I9" s="181"/>
      <c r="J9" s="129">
        <v>10.5</v>
      </c>
      <c r="K9" s="130"/>
      <c r="L9" s="131"/>
      <c r="M9" s="10">
        <f>SUM(J9-N9)/N9*100</f>
        <v>40</v>
      </c>
      <c r="N9" s="129">
        <v>7.5</v>
      </c>
      <c r="O9" s="130"/>
      <c r="P9" s="131"/>
      <c r="Q9" s="11"/>
      <c r="S9" s="12" t="s">
        <v>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9"/>
      <c r="B10" s="1"/>
      <c r="C10" s="1"/>
      <c r="D10" s="13"/>
      <c r="E10" s="14"/>
      <c r="F10" s="14"/>
      <c r="G10" s="13"/>
      <c r="H10" s="13"/>
      <c r="I10" s="13"/>
      <c r="J10" s="177" t="s">
        <v>0</v>
      </c>
      <c r="K10" s="177"/>
      <c r="L10" s="177"/>
      <c r="M10" s="15"/>
      <c r="N10" s="177" t="s">
        <v>0</v>
      </c>
      <c r="O10" s="177"/>
      <c r="P10" s="177"/>
      <c r="Q10" s="1"/>
      <c r="S10" s="12"/>
    </row>
    <row r="11" spans="1:19" s="3" customFormat="1" ht="21" customHeight="1">
      <c r="A11" s="9"/>
      <c r="B11" s="1"/>
      <c r="C11" s="1"/>
      <c r="D11" s="16"/>
      <c r="E11" s="17"/>
      <c r="F11" s="17"/>
      <c r="G11" s="16"/>
      <c r="H11" s="16"/>
      <c r="I11" s="16"/>
      <c r="J11" s="178" t="s">
        <v>81</v>
      </c>
      <c r="K11" s="179"/>
      <c r="L11" s="178"/>
      <c r="M11" s="18"/>
      <c r="N11" s="178" t="s">
        <v>83</v>
      </c>
      <c r="O11" s="179"/>
      <c r="P11" s="178"/>
      <c r="Q11" s="1"/>
      <c r="S11" s="12"/>
    </row>
    <row r="12" spans="1:171" s="2" customFormat="1" ht="21" customHeight="1" thickBot="1">
      <c r="A12" s="9"/>
      <c r="B12" s="3"/>
      <c r="C12" s="3"/>
      <c r="D12" s="174"/>
      <c r="E12" s="174"/>
      <c r="F12" s="174"/>
      <c r="G12" s="174"/>
      <c r="H12" s="174"/>
      <c r="I12" s="174"/>
      <c r="J12" s="175" t="s">
        <v>82</v>
      </c>
      <c r="K12" s="176"/>
      <c r="L12" s="175"/>
      <c r="M12" s="118"/>
      <c r="N12" s="175" t="s">
        <v>84</v>
      </c>
      <c r="O12" s="176"/>
      <c r="P12" s="175"/>
      <c r="Q12" s="20"/>
      <c r="R12" s="21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9" t="s">
        <v>8</v>
      </c>
      <c r="B13" s="23"/>
      <c r="C13" s="23"/>
      <c r="D13" s="160">
        <f>SUM(D14:F15)</f>
        <v>18.9</v>
      </c>
      <c r="E13" s="161"/>
      <c r="F13" s="162"/>
      <c r="G13" s="160">
        <f>+G14+G15</f>
        <v>12.4</v>
      </c>
      <c r="H13" s="161"/>
      <c r="I13" s="162"/>
      <c r="J13" s="160">
        <f>+J14+J15:J15</f>
        <v>31.3</v>
      </c>
      <c r="K13" s="161"/>
      <c r="L13" s="161"/>
      <c r="M13" s="120" t="s">
        <v>9</v>
      </c>
      <c r="N13" s="163">
        <f>+N14+N15:N15</f>
        <v>38.7</v>
      </c>
      <c r="O13" s="161"/>
      <c r="P13" s="162"/>
      <c r="Q13" s="11"/>
      <c r="R13" s="11"/>
      <c r="S13" s="12" t="s">
        <v>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9"/>
      <c r="B14" s="24" t="s">
        <v>52</v>
      </c>
      <c r="C14" s="25"/>
      <c r="D14" s="152">
        <v>18.9</v>
      </c>
      <c r="E14" s="153"/>
      <c r="F14" s="154"/>
      <c r="G14" s="152">
        <v>12.4</v>
      </c>
      <c r="H14" s="153"/>
      <c r="I14" s="154"/>
      <c r="J14" s="152">
        <v>31.3</v>
      </c>
      <c r="K14" s="153"/>
      <c r="L14" s="153"/>
      <c r="M14" s="116">
        <f>SUM(J14-N14)/N14*100</f>
        <v>-19.121447028423777</v>
      </c>
      <c r="N14" s="155">
        <v>38.7</v>
      </c>
      <c r="O14" s="153"/>
      <c r="P14" s="154"/>
      <c r="Q14" s="26"/>
      <c r="R14" s="27" t="s">
        <v>53</v>
      </c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9"/>
      <c r="B15" s="28" t="s">
        <v>11</v>
      </c>
      <c r="C15" s="29"/>
      <c r="D15" s="134">
        <v>0</v>
      </c>
      <c r="E15" s="125"/>
      <c r="F15" s="126"/>
      <c r="G15" s="134">
        <v>0</v>
      </c>
      <c r="H15" s="125"/>
      <c r="I15" s="126"/>
      <c r="J15" s="134">
        <v>0</v>
      </c>
      <c r="K15" s="125"/>
      <c r="L15" s="125"/>
      <c r="M15" s="115" t="s">
        <v>9</v>
      </c>
      <c r="N15" s="168">
        <v>0</v>
      </c>
      <c r="O15" s="125"/>
      <c r="P15" s="126"/>
      <c r="Q15" s="30"/>
      <c r="R15" s="31" t="s">
        <v>12</v>
      </c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9"/>
      <c r="B16" s="3"/>
      <c r="C16" s="3"/>
      <c r="D16" s="32"/>
      <c r="E16" s="32"/>
      <c r="F16" s="32"/>
      <c r="G16" s="32"/>
      <c r="H16" s="32"/>
      <c r="I16" s="32"/>
      <c r="J16" s="32"/>
      <c r="K16" s="32"/>
      <c r="L16" s="32"/>
      <c r="M16" s="119"/>
      <c r="N16" s="33"/>
      <c r="O16" s="33"/>
      <c r="P16" s="33"/>
      <c r="Q16" s="21"/>
      <c r="R16" s="21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9" t="s">
        <v>13</v>
      </c>
      <c r="B17" s="34"/>
      <c r="C17" s="23"/>
      <c r="D17" s="170">
        <f>+D19+D20+D21+D22+D23+D24</f>
        <v>2.3</v>
      </c>
      <c r="E17" s="171"/>
      <c r="F17" s="172"/>
      <c r="G17" s="170">
        <f>+G19+G20+G21+G22+G23+G24</f>
        <v>5.300000000000001</v>
      </c>
      <c r="H17" s="171"/>
      <c r="I17" s="172"/>
      <c r="J17" s="170">
        <f>+J19+J20+J21+J22+J23+J24</f>
        <v>7.6000000000000005</v>
      </c>
      <c r="K17" s="171"/>
      <c r="L17" s="171"/>
      <c r="M17" s="124">
        <f>SUM(J17-N17)/N17*100</f>
        <v>46.15384615384618</v>
      </c>
      <c r="N17" s="173">
        <f>+N19+N20+N21+N22+N23+N24</f>
        <v>5.199999999999999</v>
      </c>
      <c r="O17" s="171"/>
      <c r="P17" s="172"/>
      <c r="Q17" s="11"/>
      <c r="R17" s="11"/>
      <c r="S17" s="12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9"/>
      <c r="B18" s="35" t="s">
        <v>15</v>
      </c>
      <c r="C18" s="36"/>
      <c r="D18" s="170">
        <f>+D19+D20+D21+D23+D24+D25</f>
        <v>2.3</v>
      </c>
      <c r="E18" s="171"/>
      <c r="F18" s="172"/>
      <c r="G18" s="170">
        <f>+G19+G20+G21+G23+G24+G25</f>
        <v>5.300000000000001</v>
      </c>
      <c r="H18" s="171"/>
      <c r="I18" s="172"/>
      <c r="J18" s="170">
        <f>+J19+J20+J21+J23+J24+J25</f>
        <v>7.6000000000000005</v>
      </c>
      <c r="K18" s="171"/>
      <c r="L18" s="171"/>
      <c r="M18" s="123">
        <f>SUM(J18-N18)/N18*100</f>
        <v>46.15384615384618</v>
      </c>
      <c r="N18" s="173">
        <f>+N19+N20+N21+N23+N24+N25</f>
        <v>5.199999999999999</v>
      </c>
      <c r="O18" s="171"/>
      <c r="P18" s="172"/>
      <c r="Q18" s="37"/>
      <c r="R18" s="38" t="s">
        <v>16</v>
      </c>
      <c r="S18" s="12"/>
      <c r="T18" s="3"/>
      <c r="U18" s="3"/>
      <c r="V18" s="39"/>
      <c r="W18" s="39"/>
      <c r="X18" s="39"/>
      <c r="Y18" s="39"/>
      <c r="Z18" s="39"/>
      <c r="AA18" s="39"/>
      <c r="AB18" s="39"/>
      <c r="AC18" s="3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9"/>
      <c r="B19" s="40"/>
      <c r="C19" s="24" t="s">
        <v>17</v>
      </c>
      <c r="D19" s="152">
        <v>0</v>
      </c>
      <c r="E19" s="153"/>
      <c r="F19" s="154"/>
      <c r="G19" s="152">
        <v>0</v>
      </c>
      <c r="H19" s="153"/>
      <c r="I19" s="154"/>
      <c r="J19" s="152">
        <v>0</v>
      </c>
      <c r="K19" s="153"/>
      <c r="L19" s="153"/>
      <c r="M19" s="116">
        <v>0</v>
      </c>
      <c r="N19" s="155">
        <v>0</v>
      </c>
      <c r="O19" s="153"/>
      <c r="P19" s="154"/>
      <c r="Q19" s="27" t="s">
        <v>18</v>
      </c>
      <c r="R19" s="41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9"/>
      <c r="B20" s="42"/>
      <c r="C20" s="43" t="s">
        <v>19</v>
      </c>
      <c r="D20" s="148">
        <v>0.3</v>
      </c>
      <c r="E20" s="169"/>
      <c r="F20" s="150"/>
      <c r="G20" s="148">
        <v>0.4</v>
      </c>
      <c r="H20" s="169"/>
      <c r="I20" s="150"/>
      <c r="J20" s="148">
        <v>0.7</v>
      </c>
      <c r="K20" s="169"/>
      <c r="L20" s="149"/>
      <c r="M20" s="116">
        <f>SUM(J20-N20)/N20*100</f>
        <v>-63.1578947368421</v>
      </c>
      <c r="N20" s="151">
        <v>1.9</v>
      </c>
      <c r="O20" s="169"/>
      <c r="P20" s="150"/>
      <c r="Q20" s="105" t="s">
        <v>65</v>
      </c>
      <c r="R20" s="41"/>
      <c r="S20" s="2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9"/>
      <c r="B21" s="42"/>
      <c r="C21" s="43" t="s">
        <v>20</v>
      </c>
      <c r="D21" s="148">
        <v>2</v>
      </c>
      <c r="E21" s="149"/>
      <c r="F21" s="150"/>
      <c r="G21" s="148">
        <v>4.9</v>
      </c>
      <c r="H21" s="149"/>
      <c r="I21" s="150"/>
      <c r="J21" s="148">
        <v>6.9</v>
      </c>
      <c r="K21" s="149"/>
      <c r="L21" s="149"/>
      <c r="M21" s="116">
        <f>SUM(J21-N21)/N21*100</f>
        <v>109.09090909090911</v>
      </c>
      <c r="N21" s="151">
        <v>3.3</v>
      </c>
      <c r="O21" s="149"/>
      <c r="P21" s="150"/>
      <c r="Q21" s="103" t="s">
        <v>64</v>
      </c>
      <c r="R21" s="41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9"/>
      <c r="B22" s="42"/>
      <c r="C22" s="104"/>
      <c r="D22" s="102"/>
      <c r="E22" s="70"/>
      <c r="F22" s="100"/>
      <c r="G22" s="70"/>
      <c r="H22" s="70"/>
      <c r="I22" s="100"/>
      <c r="J22" s="70"/>
      <c r="K22" s="70"/>
      <c r="L22" s="70"/>
      <c r="M22" s="101"/>
      <c r="N22" s="70"/>
      <c r="O22" s="70"/>
      <c r="P22" s="100"/>
      <c r="Q22" s="47" t="s">
        <v>21</v>
      </c>
      <c r="R22" s="48"/>
      <c r="S22" s="2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9"/>
      <c r="B23" s="49" t="s">
        <v>22</v>
      </c>
      <c r="C23" s="50"/>
      <c r="D23" s="148">
        <v>0</v>
      </c>
      <c r="E23" s="149"/>
      <c r="F23" s="150"/>
      <c r="G23" s="148">
        <v>0</v>
      </c>
      <c r="H23" s="149"/>
      <c r="I23" s="150"/>
      <c r="J23" s="148">
        <v>0</v>
      </c>
      <c r="K23" s="149"/>
      <c r="L23" s="149"/>
      <c r="M23" s="45">
        <v>0</v>
      </c>
      <c r="N23" s="151">
        <v>0</v>
      </c>
      <c r="O23" s="149"/>
      <c r="P23" s="150"/>
      <c r="Q23" s="21"/>
      <c r="R23" s="48" t="s">
        <v>23</v>
      </c>
      <c r="S23" s="2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9"/>
      <c r="B24" s="49" t="s">
        <v>55</v>
      </c>
      <c r="C24" s="50"/>
      <c r="D24" s="148">
        <v>0</v>
      </c>
      <c r="E24" s="169"/>
      <c r="F24" s="150"/>
      <c r="G24" s="148">
        <v>0</v>
      </c>
      <c r="H24" s="169"/>
      <c r="I24" s="150"/>
      <c r="J24" s="148">
        <v>0</v>
      </c>
      <c r="K24" s="169"/>
      <c r="L24" s="149"/>
      <c r="M24" s="45">
        <v>0</v>
      </c>
      <c r="N24" s="151">
        <v>0</v>
      </c>
      <c r="O24" s="169"/>
      <c r="P24" s="150"/>
      <c r="Q24" s="51"/>
      <c r="R24" s="48" t="s">
        <v>24</v>
      </c>
      <c r="S24" s="2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9"/>
      <c r="B25" s="52" t="s">
        <v>25</v>
      </c>
      <c r="C25" s="53"/>
      <c r="D25" s="134">
        <v>0</v>
      </c>
      <c r="E25" s="125"/>
      <c r="F25" s="126"/>
      <c r="G25" s="134">
        <v>0</v>
      </c>
      <c r="H25" s="125"/>
      <c r="I25" s="126"/>
      <c r="J25" s="134">
        <v>0</v>
      </c>
      <c r="K25" s="125"/>
      <c r="L25" s="125"/>
      <c r="M25" s="117">
        <v>0</v>
      </c>
      <c r="N25" s="168">
        <v>0</v>
      </c>
      <c r="O25" s="125"/>
      <c r="P25" s="126"/>
      <c r="Q25" s="54"/>
      <c r="R25" s="55" t="s">
        <v>26</v>
      </c>
      <c r="S25" s="2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9"/>
      <c r="B26" s="1"/>
      <c r="C26" s="1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2"/>
      <c r="O26" s="32"/>
      <c r="P26" s="32"/>
      <c r="Q26" s="11"/>
      <c r="R26" s="11"/>
      <c r="S26" s="1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9" t="s">
        <v>60</v>
      </c>
      <c r="B27" s="23"/>
      <c r="C27" s="23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39"/>
      <c r="R27" s="39"/>
      <c r="S27" s="58" t="s">
        <v>61</v>
      </c>
      <c r="T27" s="3"/>
      <c r="U27" s="21"/>
      <c r="V27" s="11"/>
      <c r="W27" s="11"/>
      <c r="X27" s="11"/>
      <c r="Y27" s="11"/>
      <c r="Z27" s="1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9"/>
      <c r="B28" s="35" t="s">
        <v>27</v>
      </c>
      <c r="C28" s="59"/>
      <c r="D28" s="160">
        <f>SUM(D29:F30)</f>
        <v>0</v>
      </c>
      <c r="E28" s="161"/>
      <c r="F28" s="162"/>
      <c r="G28" s="160">
        <f>SUM(G29:I30)</f>
        <v>0</v>
      </c>
      <c r="H28" s="161"/>
      <c r="I28" s="162"/>
      <c r="J28" s="160">
        <f>SUM(J29:L30)</f>
        <v>0</v>
      </c>
      <c r="K28" s="161"/>
      <c r="L28" s="162"/>
      <c r="M28" s="106" t="s">
        <v>9</v>
      </c>
      <c r="N28" s="160">
        <f>SUM(N29:P30)</f>
        <v>0</v>
      </c>
      <c r="O28" s="161"/>
      <c r="P28" s="162"/>
      <c r="Q28" s="26"/>
      <c r="R28" s="60" t="s">
        <v>58</v>
      </c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9"/>
      <c r="B29" s="61"/>
      <c r="C29" s="62" t="s">
        <v>28</v>
      </c>
      <c r="D29" s="152">
        <v>0</v>
      </c>
      <c r="E29" s="153"/>
      <c r="F29" s="154"/>
      <c r="G29" s="152">
        <v>0</v>
      </c>
      <c r="H29" s="153"/>
      <c r="I29" s="154"/>
      <c r="J29" s="152">
        <v>0</v>
      </c>
      <c r="K29" s="153"/>
      <c r="L29" s="154"/>
      <c r="M29" s="107" t="s">
        <v>9</v>
      </c>
      <c r="N29" s="152">
        <v>0</v>
      </c>
      <c r="O29" s="153"/>
      <c r="P29" s="154"/>
      <c r="Q29" s="63" t="s">
        <v>29</v>
      </c>
      <c r="R29" s="64"/>
      <c r="S29" s="1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9"/>
      <c r="B30" s="61"/>
      <c r="C30" s="65" t="s">
        <v>30</v>
      </c>
      <c r="D30" s="165">
        <v>0</v>
      </c>
      <c r="E30" s="166"/>
      <c r="F30" s="167"/>
      <c r="G30" s="165">
        <v>0</v>
      </c>
      <c r="H30" s="166"/>
      <c r="I30" s="167"/>
      <c r="J30" s="165">
        <v>0</v>
      </c>
      <c r="K30" s="166"/>
      <c r="L30" s="167"/>
      <c r="M30" s="108" t="s">
        <v>9</v>
      </c>
      <c r="N30" s="165">
        <v>0</v>
      </c>
      <c r="O30" s="166"/>
      <c r="P30" s="167"/>
      <c r="Q30" s="47" t="s">
        <v>31</v>
      </c>
      <c r="R30" s="64"/>
      <c r="S30" s="1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9"/>
      <c r="B31" s="28"/>
      <c r="C31" s="66"/>
      <c r="D31" s="127"/>
      <c r="E31" s="128"/>
      <c r="F31" s="164"/>
      <c r="G31" s="127"/>
      <c r="H31" s="128"/>
      <c r="I31" s="164"/>
      <c r="J31" s="127"/>
      <c r="K31" s="128"/>
      <c r="L31" s="164"/>
      <c r="M31" s="67"/>
      <c r="N31" s="127"/>
      <c r="O31" s="128"/>
      <c r="P31" s="164"/>
      <c r="Q31" s="68"/>
      <c r="R31" s="31"/>
      <c r="S31" s="1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9"/>
      <c r="B32" s="50"/>
      <c r="C32" s="50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32"/>
      <c r="O32" s="32"/>
      <c r="P32" s="32"/>
      <c r="Q32" s="21"/>
      <c r="R32" s="21"/>
      <c r="S32" s="2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69" t="s">
        <v>32</v>
      </c>
      <c r="B33" s="1"/>
      <c r="C33" s="1"/>
      <c r="D33" s="160">
        <v>0</v>
      </c>
      <c r="E33" s="161"/>
      <c r="F33" s="162"/>
      <c r="G33" s="160">
        <v>0</v>
      </c>
      <c r="H33" s="161"/>
      <c r="I33" s="162"/>
      <c r="J33" s="160">
        <v>0</v>
      </c>
      <c r="K33" s="161"/>
      <c r="L33" s="162"/>
      <c r="M33" s="106" t="s">
        <v>9</v>
      </c>
      <c r="N33" s="160">
        <f>SUM(N34:P35)</f>
        <v>0.30000000000000004</v>
      </c>
      <c r="O33" s="161"/>
      <c r="P33" s="162"/>
      <c r="Q33" s="11"/>
      <c r="R33" s="11"/>
      <c r="S33" s="12" t="s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9"/>
      <c r="B34" s="24" t="s">
        <v>34</v>
      </c>
      <c r="C34" s="25"/>
      <c r="D34" s="152">
        <v>0</v>
      </c>
      <c r="E34" s="153"/>
      <c r="F34" s="154"/>
      <c r="G34" s="152">
        <v>0</v>
      </c>
      <c r="H34" s="153"/>
      <c r="I34" s="154"/>
      <c r="J34" s="152">
        <v>0</v>
      </c>
      <c r="K34" s="153"/>
      <c r="L34" s="154"/>
      <c r="M34" s="109" t="s">
        <v>9</v>
      </c>
      <c r="N34" s="152">
        <v>0.1</v>
      </c>
      <c r="O34" s="153"/>
      <c r="P34" s="154"/>
      <c r="Q34" s="26"/>
      <c r="R34" s="27" t="s">
        <v>66</v>
      </c>
      <c r="S34" s="2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9"/>
      <c r="B35" s="46" t="s">
        <v>35</v>
      </c>
      <c r="C35" s="70"/>
      <c r="D35" s="134">
        <v>0</v>
      </c>
      <c r="E35" s="125"/>
      <c r="F35" s="126"/>
      <c r="G35" s="134">
        <v>0</v>
      </c>
      <c r="H35" s="125"/>
      <c r="I35" s="126"/>
      <c r="J35" s="134">
        <v>0</v>
      </c>
      <c r="K35" s="125"/>
      <c r="L35" s="126"/>
      <c r="M35" s="114" t="s">
        <v>9</v>
      </c>
      <c r="N35" s="134">
        <v>0.2</v>
      </c>
      <c r="O35" s="125"/>
      <c r="P35" s="126"/>
      <c r="Q35" s="30"/>
      <c r="R35" s="31" t="s">
        <v>36</v>
      </c>
      <c r="S35" s="2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1"/>
      <c r="B36" s="4"/>
      <c r="C36" s="4"/>
      <c r="D36" s="132" t="s">
        <v>69</v>
      </c>
      <c r="E36" s="133"/>
      <c r="F36" s="133"/>
      <c r="G36" s="132" t="s">
        <v>70</v>
      </c>
      <c r="H36" s="133"/>
      <c r="I36" s="133"/>
      <c r="J36" s="132" t="s">
        <v>70</v>
      </c>
      <c r="K36" s="133"/>
      <c r="L36" s="133"/>
      <c r="M36" s="6"/>
      <c r="N36" s="132" t="s">
        <v>75</v>
      </c>
      <c r="O36" s="133"/>
      <c r="P36" s="133"/>
      <c r="Q36" s="72"/>
      <c r="R36" s="21"/>
      <c r="S36" s="2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3" t="s">
        <v>37</v>
      </c>
      <c r="B37" s="74"/>
      <c r="C37" s="74"/>
      <c r="D37" s="129">
        <f>D9+D13-D17-D28-D33</f>
        <v>27.099999999999998</v>
      </c>
      <c r="E37" s="130"/>
      <c r="F37" s="131"/>
      <c r="G37" s="129">
        <f>G9+G13-G17-G28-G33</f>
        <v>34.2</v>
      </c>
      <c r="H37" s="130"/>
      <c r="I37" s="131"/>
      <c r="J37" s="129">
        <f>J9+J13-J17-J28-J33</f>
        <v>34.199999999999996</v>
      </c>
      <c r="K37" s="130"/>
      <c r="L37" s="131"/>
      <c r="M37" s="10">
        <f>SUM(J37-N37)/N37*100</f>
        <v>-15.970515970515986</v>
      </c>
      <c r="N37" s="129">
        <f>N9+N13-N17-N28-N33</f>
        <v>40.7</v>
      </c>
      <c r="O37" s="130"/>
      <c r="P37" s="131"/>
      <c r="Q37" s="156" t="s">
        <v>38</v>
      </c>
      <c r="R37" s="157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5"/>
      <c r="B38" s="76"/>
      <c r="C38" s="76"/>
      <c r="D38" s="32"/>
      <c r="E38" s="32"/>
      <c r="F38" s="32"/>
      <c r="G38" s="32"/>
      <c r="H38" s="32"/>
      <c r="I38" s="32"/>
      <c r="J38" s="32"/>
      <c r="K38" s="32"/>
      <c r="L38" s="32"/>
      <c r="M38" s="77"/>
      <c r="N38" s="32"/>
      <c r="O38" s="32"/>
      <c r="P38" s="32"/>
      <c r="Q38" s="159"/>
      <c r="R38" s="159"/>
      <c r="S38" s="2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69" t="s">
        <v>50</v>
      </c>
      <c r="B39" s="1"/>
      <c r="C39" s="1"/>
      <c r="D39" s="160">
        <f>+D40+D41</f>
        <v>27.099999999999998</v>
      </c>
      <c r="E39" s="161"/>
      <c r="F39" s="162"/>
      <c r="G39" s="160">
        <f>+G40+G41</f>
        <v>34.2</v>
      </c>
      <c r="H39" s="161"/>
      <c r="I39" s="162"/>
      <c r="J39" s="160">
        <f>+J40+J41</f>
        <v>34.2</v>
      </c>
      <c r="K39" s="161"/>
      <c r="L39" s="161"/>
      <c r="M39" s="121">
        <f>SUM(J39-N39)/N39*100</f>
        <v>-15.970515970515969</v>
      </c>
      <c r="N39" s="163">
        <f>+N40+N41</f>
        <v>40.7</v>
      </c>
      <c r="O39" s="161"/>
      <c r="P39" s="162"/>
      <c r="Q39" s="11"/>
      <c r="R39" s="11"/>
      <c r="S39" s="12" t="s">
        <v>51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78"/>
      <c r="B40" s="24" t="s">
        <v>39</v>
      </c>
      <c r="C40" s="25"/>
      <c r="D40" s="152">
        <v>26.2</v>
      </c>
      <c r="E40" s="153"/>
      <c r="F40" s="154"/>
      <c r="G40" s="152">
        <v>31</v>
      </c>
      <c r="H40" s="153"/>
      <c r="I40" s="154"/>
      <c r="J40" s="152">
        <v>31</v>
      </c>
      <c r="K40" s="153"/>
      <c r="L40" s="153"/>
      <c r="M40" s="116">
        <f>SUM(J40-N40)/N40*100</f>
        <v>0.32362459546926026</v>
      </c>
      <c r="N40" s="155">
        <v>30.9</v>
      </c>
      <c r="O40" s="153"/>
      <c r="P40" s="154"/>
      <c r="Q40" s="26"/>
      <c r="R40" s="27" t="s">
        <v>40</v>
      </c>
      <c r="S40" s="2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78"/>
      <c r="B41" s="43" t="s">
        <v>41</v>
      </c>
      <c r="C41" s="3"/>
      <c r="D41" s="148">
        <v>0.9</v>
      </c>
      <c r="E41" s="149"/>
      <c r="F41" s="150"/>
      <c r="G41" s="148">
        <v>3.2</v>
      </c>
      <c r="H41" s="149"/>
      <c r="I41" s="150"/>
      <c r="J41" s="148">
        <v>3.2</v>
      </c>
      <c r="K41" s="149"/>
      <c r="L41" s="149"/>
      <c r="M41" s="122">
        <f>SUM(J41-N41)/N41*100</f>
        <v>-67.3469387755102</v>
      </c>
      <c r="N41" s="151">
        <v>9.8</v>
      </c>
      <c r="O41" s="149"/>
      <c r="P41" s="150"/>
      <c r="Q41" s="88"/>
      <c r="R41" s="44" t="s">
        <v>42</v>
      </c>
      <c r="S41" s="2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9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9"/>
      <c r="R42" s="89"/>
      <c r="S42" s="9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5" t="s">
        <v>47</v>
      </c>
      <c r="B43" s="146"/>
      <c r="C43" s="146"/>
      <c r="D43" s="146"/>
      <c r="E43" s="146"/>
      <c r="F43" s="146"/>
      <c r="G43" s="146"/>
      <c r="H43" s="146"/>
      <c r="I43" s="146"/>
      <c r="J43" s="97" t="s">
        <v>54</v>
      </c>
      <c r="K43" s="139" t="s">
        <v>43</v>
      </c>
      <c r="L43" s="139"/>
      <c r="M43" s="139"/>
      <c r="N43" s="139"/>
      <c r="O43" s="139"/>
      <c r="P43" s="139"/>
      <c r="Q43" s="139"/>
      <c r="R43" s="139"/>
      <c r="S43" s="14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5" t="s">
        <v>48</v>
      </c>
      <c r="B44" s="146"/>
      <c r="C44" s="146"/>
      <c r="D44" s="146"/>
      <c r="E44" s="146"/>
      <c r="F44" s="146"/>
      <c r="G44" s="146"/>
      <c r="H44" s="146"/>
      <c r="I44" s="146"/>
      <c r="J44" s="81" t="s">
        <v>56</v>
      </c>
      <c r="K44" s="79"/>
      <c r="L44" s="79"/>
      <c r="M44" s="79"/>
      <c r="N44" s="79"/>
      <c r="O44" s="79"/>
      <c r="P44" s="79"/>
      <c r="Q44" s="79"/>
      <c r="R44" s="79"/>
      <c r="S44" s="8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5" t="s">
        <v>44</v>
      </c>
      <c r="B45" s="146"/>
      <c r="C45" s="146"/>
      <c r="D45" s="146"/>
      <c r="E45" s="147" t="s">
        <v>78</v>
      </c>
      <c r="F45" s="147"/>
      <c r="G45" s="147"/>
      <c r="H45" s="147"/>
      <c r="I45" s="147"/>
      <c r="J45" s="98">
        <v>0</v>
      </c>
      <c r="K45" s="141" t="s">
        <v>79</v>
      </c>
      <c r="L45" s="141"/>
      <c r="M45" s="141"/>
      <c r="N45" s="141"/>
      <c r="O45" s="141"/>
      <c r="P45" s="142" t="s">
        <v>45</v>
      </c>
      <c r="Q45" s="142"/>
      <c r="R45" s="142"/>
      <c r="S45" s="143"/>
      <c r="T45" s="83"/>
      <c r="U45" s="8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5"/>
      <c r="B46" s="136"/>
      <c r="C46" s="136"/>
      <c r="D46" s="82"/>
      <c r="E46" s="82"/>
      <c r="F46" s="144" t="s">
        <v>62</v>
      </c>
      <c r="G46" s="137"/>
      <c r="H46" s="137"/>
      <c r="I46" s="137"/>
      <c r="J46" s="98">
        <v>333</v>
      </c>
      <c r="K46" s="141" t="s">
        <v>63</v>
      </c>
      <c r="L46" s="141"/>
      <c r="M46" s="141"/>
      <c r="N46" s="141"/>
      <c r="O46" s="19"/>
      <c r="P46" s="79"/>
      <c r="Q46" s="79"/>
      <c r="R46" s="79"/>
      <c r="S46" s="8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135"/>
      <c r="B47" s="136"/>
      <c r="C47" s="136"/>
      <c r="D47" s="84"/>
      <c r="E47" s="84"/>
      <c r="F47" s="137" t="s">
        <v>86</v>
      </c>
      <c r="G47" s="137"/>
      <c r="H47" s="137"/>
      <c r="I47" s="137"/>
      <c r="J47" s="99" t="s">
        <v>85</v>
      </c>
      <c r="K47" s="138" t="s">
        <v>82</v>
      </c>
      <c r="L47" s="138"/>
      <c r="M47" s="138"/>
      <c r="N47" s="138"/>
      <c r="O47" s="19"/>
      <c r="P47" s="79"/>
      <c r="Q47" s="79"/>
      <c r="R47" s="79"/>
      <c r="S47" s="8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6"/>
    </row>
    <row r="49" spans="1:18" ht="21" customHeight="1">
      <c r="A49" s="8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21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21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21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="85" customFormat="1" ht="12.75"/>
    <row r="978" s="85" customFormat="1" ht="12.75"/>
    <row r="979" s="85" customFormat="1" ht="12.75"/>
    <row r="980" s="85" customFormat="1" ht="12.75"/>
    <row r="981" s="85" customFormat="1" ht="12.75"/>
    <row r="982" s="85" customFormat="1" ht="12.75"/>
    <row r="983" s="85" customFormat="1" ht="12.75"/>
    <row r="984" s="85" customFormat="1" ht="12.75"/>
    <row r="985" s="85" customFormat="1" ht="12.75"/>
    <row r="986" s="85" customFormat="1" ht="12.75"/>
    <row r="987" s="85" customFormat="1" ht="12.75"/>
    <row r="988" s="85" customFormat="1" ht="12.75"/>
    <row r="989" s="85" customFormat="1" ht="12.75"/>
    <row r="990" s="85" customFormat="1" ht="12.75"/>
    <row r="991" s="85" customFormat="1" ht="12.75"/>
    <row r="992" s="85" customFormat="1" ht="12.75"/>
    <row r="993" s="85" customFormat="1" ht="12.75"/>
    <row r="994" s="85" customFormat="1" ht="12.75"/>
    <row r="995" s="85" customFormat="1" ht="12.75"/>
    <row r="996" s="85" customFormat="1" ht="12.75"/>
    <row r="997" s="85" customFormat="1" ht="12.75"/>
    <row r="998" s="85" customFormat="1" ht="12.75"/>
    <row r="999" s="85" customFormat="1" ht="12.75"/>
    <row r="1000" s="85" customFormat="1" ht="12.75"/>
    <row r="1001" s="85" customFormat="1" ht="12.75"/>
    <row r="1002" s="85" customFormat="1" ht="12.75"/>
    <row r="1003" s="85" customFormat="1" ht="12.75"/>
    <row r="1004" s="85" customFormat="1" ht="12.75"/>
    <row r="1005" s="85" customFormat="1" ht="12.75"/>
    <row r="1006" s="85" customFormat="1" ht="12.75"/>
    <row r="1007" s="85" customFormat="1" ht="12.75"/>
    <row r="1008" s="85" customFormat="1" ht="12.75"/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</row>
    <row r="1066" spans="1:18" ht="12.7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</row>
    <row r="1067" spans="1:18" ht="12.7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</row>
    <row r="1068" spans="1:18" ht="12.75">
      <c r="A1068" s="85"/>
      <c r="B1068" s="85"/>
      <c r="C1068" s="85"/>
      <c r="D1068" s="85"/>
      <c r="E1068" s="85"/>
      <c r="F1068" s="85"/>
      <c r="G1068" s="85"/>
      <c r="O1068" s="85"/>
      <c r="P1068" s="85"/>
      <c r="Q1068" s="85"/>
      <c r="R1068" s="85"/>
    </row>
  </sheetData>
  <mergeCells count="14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J41:L41"/>
    <mergeCell ref="N41:P41"/>
    <mergeCell ref="D40:F40"/>
    <mergeCell ref="G40:I40"/>
    <mergeCell ref="J40:L40"/>
    <mergeCell ref="N40:P40"/>
    <mergeCell ref="A45:D45"/>
    <mergeCell ref="E45:I45"/>
    <mergeCell ref="A43:I43"/>
    <mergeCell ref="D41:F41"/>
    <mergeCell ref="G41:I41"/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2004-12-22T07:26:50Z</cp:lastPrinted>
  <dcterms:created xsi:type="dcterms:W3CDTF">2004-05-24T05:52:50Z</dcterms:created>
  <dcterms:modified xsi:type="dcterms:W3CDTF">2004-12-22T07:27:37Z</dcterms:modified>
  <cp:category/>
  <cp:version/>
  <cp:contentType/>
  <cp:contentStatus/>
</cp:coreProperties>
</file>