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<sst xmlns="http://schemas.openxmlformats.org/spreadsheetml/2006/main" count="103" uniqueCount="87">
  <si>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</si>
  <si>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</si>
  <si>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</si>
  <si>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</si>
  <si>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</si>
  <si>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</si>
  <si>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</si>
  <si>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</si>
  <si>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</si>
  <si>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</si>
  <si>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</si>
  <si>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</si>
  <si>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</si>
  <si>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</si>
  <si>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</si>
  <si>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</si>
  <si>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</si>
  <si>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</si>
  <si>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</si>
  <si>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</si>
  <si>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</si>
  <si>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</si>
  <si>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</si>
  <si>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</si>
  <si>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</si>
  <si>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</si>
  <si>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</si>
  <si>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</si>
  <si>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</si>
  <si>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</si>
  <si>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</si>
  <si>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</si>
  <si>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</si>
  <si>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</si>
  <si>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</si>
  <si>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</si>
  <si>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</si>
  <si>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</si>
  <si>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</si>
  <si>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</si>
  <si>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</si>
  <si>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</si>
  <si>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</si>
  <si>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</si>
  <si>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</si>
  <si>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</si>
  <si>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</si>
  <si>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</si>
  <si>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</si>
  <si>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</si>
  <si>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</si>
  <si>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</si>
  <si>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</si>
  <si>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</si>
  <si>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</si>
  <si>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</si>
  <si>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</si>
  <si>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</si>
  <si>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</si>
  <si>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</si>
  <si>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</si>
  <si>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</si>
  <si>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</si>
  <si>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</si>
  <si>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October 2004</t>
  </si>
  <si>
    <t>Diphalane 2004</t>
  </si>
  <si>
    <t>November 2004</t>
  </si>
  <si>
    <t>Ngwanatseele 2004</t>
  </si>
  <si>
    <t>1 October/Diphalane 2004</t>
  </si>
  <si>
    <t>1 November/Ngwanatseele 2004</t>
  </si>
  <si>
    <t>SMI-122004</t>
  </si>
  <si>
    <t>2004/2005 Year (October - September)  /Ngwaga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</si>
  <si>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</si>
  <si>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</si>
  <si>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</si>
  <si>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</si>
  <si>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>31 October/Diphalane 2004</t>
  </si>
  <si>
    <t>30 November/Ngwanatseele 2004</t>
  </si>
  <si>
    <t>30 November/Ngwanatseele 2003</t>
  </si>
  <si>
    <t>Preliminary/ Tsa matseno</t>
  </si>
  <si>
    <t>October  - November 2004</t>
  </si>
  <si>
    <t>Diphalane  - Ngwanatseele 2004</t>
  </si>
  <si>
    <t>October - November 2004</t>
  </si>
  <si>
    <t>Diphalane - Ngwanatseele 2004</t>
  </si>
  <si>
    <t>October - November 2003</t>
  </si>
  <si>
    <t>Diphalane - Ngwanatseele 2003</t>
  </si>
  <si>
    <t>31 254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</si>
</sst>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9" fillId="0" borderId="1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5" xfId="0" applyFont="1" applyFill="1" applyBorder="1" applyAlignment="1" quotePrefix="1">
      <alignment horizontal="left"/>
    </xf>
    <xf numFmtId="164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24" xfId="0" applyNumberFormat="1" applyFont="1" applyFill="1" applyBorder="1" applyAlignment="1" quotePrefix="1">
      <alignment horizontal="center"/>
    </xf>
    <xf numFmtId="16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" fontId="4" fillId="0" borderId="2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9" fillId="0" borderId="4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4" xfId="0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64" fontId="4" fillId="0" borderId="19" xfId="0" applyNumberFormat="1" applyFont="1" applyFill="1" applyBorder="1" applyAlignment="1" quotePrefix="1">
      <alignment horizontal="center"/>
    </xf>
    <xf numFmtId="164" fontId="4" fillId="0" borderId="15" xfId="0" applyNumberFormat="1" applyFont="1" applyFill="1" applyBorder="1" applyAlignment="1" quotePrefix="1">
      <alignment horizontal="center"/>
    </xf>
    <xf numFmtId="164" fontId="4" fillId="0" borderId="32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 quotePrefix="1">
      <alignment/>
    </xf>
    <xf numFmtId="164" fontId="6" fillId="0" borderId="34" xfId="0" applyNumberFormat="1" applyFont="1" applyFill="1" applyBorder="1" applyAlignment="1" quotePrefix="1">
      <alignment horizontal="center"/>
    </xf>
    <xf numFmtId="164" fontId="6" fillId="2" borderId="11" xfId="0" applyNumberFormat="1" applyFont="1" applyFill="1" applyBorder="1" applyAlignment="1" quotePrefix="1">
      <alignment/>
    </xf>
    <xf numFmtId="164" fontId="6" fillId="0" borderId="16" xfId="0" applyNumberFormat="1" applyFont="1" applyFill="1" applyBorder="1" applyAlignment="1">
      <alignment/>
    </xf>
    <xf numFmtId="1" fontId="8" fillId="0" borderId="35" xfId="0" applyNumberFormat="1" applyFont="1" applyFill="1" applyBorder="1" applyAlignment="1">
      <alignment/>
    </xf>
    <xf numFmtId="164" fontId="6" fillId="0" borderId="16" xfId="0" applyNumberFormat="1" applyFont="1" applyFill="1" applyBorder="1" applyAlignment="1" quotePrefix="1">
      <alignment/>
    </xf>
    <xf numFmtId="164" fontId="6" fillId="0" borderId="36" xfId="0" applyNumberFormat="1" applyFont="1" applyFill="1" applyBorder="1" applyAlignment="1">
      <alignment/>
    </xf>
    <xf numFmtId="164" fontId="6" fillId="0" borderId="37" xfId="0" applyNumberFormat="1" applyFont="1" applyFill="1" applyBorder="1" applyAlignment="1" quotePrefix="1">
      <alignment horizontal="center"/>
    </xf>
    <xf numFmtId="164" fontId="6" fillId="0" borderId="38" xfId="0" applyNumberFormat="1" applyFont="1" applyFill="1" applyBorder="1" applyAlignment="1" quotePrefix="1">
      <alignment/>
    </xf>
    <xf numFmtId="164" fontId="6" fillId="0" borderId="39" xfId="0" applyNumberFormat="1" applyFont="1" applyFill="1" applyBorder="1" applyAlignment="1" quotePrefix="1">
      <alignment/>
    </xf>
    <xf numFmtId="164" fontId="6" fillId="0" borderId="40" xfId="0" applyNumberFormat="1" applyFont="1" applyFill="1" applyBorder="1" applyAlignment="1" quotePrefix="1">
      <alignment/>
    </xf>
    <xf numFmtId="164" fontId="6" fillId="0" borderId="36" xfId="0" applyNumberFormat="1" applyFont="1" applyFill="1" applyBorder="1" applyAlignment="1" quotePrefix="1">
      <alignment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" fontId="6" fillId="2" borderId="27" xfId="0" applyNumberFormat="1" applyFont="1" applyFill="1" applyBorder="1" applyAlignment="1" quotePrefix="1">
      <alignment horizontal="center" vertical="center"/>
    </xf>
    <xf numFmtId="0" fontId="6" fillId="2" borderId="3" xfId="0" applyNumberFormat="1" applyFont="1" applyFill="1" applyBorder="1" applyAlignment="1" quotePrefix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quotePrefix="1">
      <alignment horizontal="center" vertical="center"/>
    </xf>
    <xf numFmtId="0" fontId="6" fillId="2" borderId="26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7" fontId="7" fillId="2" borderId="41" xfId="0" applyNumberFormat="1" applyFont="1" applyFill="1" applyBorder="1" applyAlignment="1">
      <alignment horizontal="center"/>
    </xf>
    <xf numFmtId="17" fontId="7" fillId="2" borderId="28" xfId="0" applyNumberFormat="1" applyFont="1" applyFill="1" applyBorder="1" applyAlignment="1">
      <alignment horizontal="center"/>
    </xf>
    <xf numFmtId="17" fontId="7" fillId="2" borderId="42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49" fontId="4" fillId="2" borderId="43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 quotePrefix="1">
      <alignment horizontal="center"/>
    </xf>
    <xf numFmtId="49" fontId="4" fillId="2" borderId="45" xfId="0" applyNumberFormat="1" applyFont="1" applyFill="1" applyBorder="1" applyAlignment="1" quotePrefix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 quotePrefix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64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64" fontId="6" fillId="0" borderId="4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4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1" fontId="9" fillId="2" borderId="4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29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A1">
      <selection activeCell="E1" sqref="E1:Q1"/>
    </sheetView>
  </sheetViews>
  <sheetFormatPr defaultColWidth="9.140625" defaultRowHeight="12.75"/>
  <cols>
    <col min="1" max="1" width="0.13671875" style="93" customWidth="1"/>
    <col min="2" max="3" width="1.7109375" style="93" customWidth="1"/>
    <col min="4" max="4" width="41.8515625" style="93" customWidth="1"/>
    <col min="5" max="5" width="13.140625" style="93" customWidth="1"/>
    <col min="6" max="6" width="14.28125" style="93" customWidth="1"/>
    <col min="7" max="7" width="11.421875" style="93" customWidth="1"/>
    <col min="8" max="8" width="14.00390625" style="93" customWidth="1"/>
    <col min="9" max="9" width="12.57421875" style="93" customWidth="1"/>
    <col min="10" max="10" width="14.8515625" style="93" customWidth="1"/>
    <col min="11" max="11" width="15.28125" style="93" bestFit="1" customWidth="1"/>
    <col min="12" max="12" width="14.57421875" style="93" customWidth="1"/>
    <col min="13" max="13" width="16.57421875" style="93" customWidth="1"/>
    <col min="14" max="14" width="9.28125" style="93" customWidth="1"/>
    <col min="15" max="15" width="14.00390625" style="93" customWidth="1"/>
    <col min="16" max="16" width="13.421875" style="93" customWidth="1"/>
    <col min="17" max="17" width="19.00390625" style="93" customWidth="1"/>
    <col min="18" max="18" width="69.421875" style="93" customWidth="1"/>
    <col min="19" max="19" width="1.7109375" style="93" customWidth="1"/>
    <col min="20" max="20" width="1.7109375" style="92" customWidth="1"/>
    <col min="21" max="21" width="0.2890625" style="92" customWidth="1"/>
    <col min="22" max="22" width="28.421875" style="92" customWidth="1"/>
    <col min="23" max="172" width="7.8515625" style="92" customWidth="1"/>
    <col min="173" max="16384" width="7.8515625" style="93" customWidth="1"/>
  </cols>
  <sheetData>
    <row r="1" spans="1:21" s="2" customFormat="1" ht="21" customHeight="1">
      <c r="A1" s="143"/>
      <c r="B1" s="144"/>
      <c r="C1" s="144"/>
      <c r="D1" s="138"/>
      <c r="E1" s="142" t="s">
        <v>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254" t="s">
        <v>70</v>
      </c>
      <c r="S1" s="255"/>
      <c r="T1" s="256"/>
      <c r="U1" s="1"/>
    </row>
    <row r="2" spans="1:21" s="2" customFormat="1" ht="21" customHeight="1">
      <c r="A2" s="139"/>
      <c r="B2" s="140"/>
      <c r="C2" s="140"/>
      <c r="D2" s="141"/>
      <c r="E2" s="135" t="s">
        <v>49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257"/>
      <c r="S2" s="258"/>
      <c r="T2" s="259"/>
      <c r="U2" s="1"/>
    </row>
    <row r="3" spans="1:21" s="2" customFormat="1" ht="21" customHeight="1" thickBot="1">
      <c r="A3" s="139"/>
      <c r="B3" s="140"/>
      <c r="C3" s="140"/>
      <c r="D3" s="141"/>
      <c r="E3" s="137" t="s">
        <v>71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257"/>
      <c r="S3" s="258"/>
      <c r="T3" s="259"/>
      <c r="U3" s="3"/>
    </row>
    <row r="4" spans="1:21" s="5" customFormat="1" ht="21" customHeight="1">
      <c r="A4" s="139"/>
      <c r="B4" s="140"/>
      <c r="C4" s="140"/>
      <c r="D4" s="141"/>
      <c r="E4" s="146" t="s">
        <v>64</v>
      </c>
      <c r="F4" s="147"/>
      <c r="G4" s="148"/>
      <c r="H4" s="146" t="s">
        <v>66</v>
      </c>
      <c r="I4" s="147"/>
      <c r="J4" s="148"/>
      <c r="K4" s="149" t="s">
        <v>1</v>
      </c>
      <c r="L4" s="150"/>
      <c r="M4" s="150"/>
      <c r="N4" s="116"/>
      <c r="O4" s="149" t="s">
        <v>1</v>
      </c>
      <c r="P4" s="150"/>
      <c r="Q4" s="150"/>
      <c r="R4" s="260">
        <v>38344</v>
      </c>
      <c r="S4" s="261"/>
      <c r="T4" s="262"/>
      <c r="U4" s="4"/>
    </row>
    <row r="5" spans="1:21" s="5" customFormat="1" ht="21" customHeight="1">
      <c r="A5" s="139"/>
      <c r="B5" s="140"/>
      <c r="C5" s="140"/>
      <c r="D5" s="141"/>
      <c r="E5" s="151" t="s">
        <v>65</v>
      </c>
      <c r="F5" s="152"/>
      <c r="G5" s="153"/>
      <c r="H5" s="151" t="s">
        <v>67</v>
      </c>
      <c r="I5" s="152"/>
      <c r="J5" s="153"/>
      <c r="K5" s="154" t="s">
        <v>80</v>
      </c>
      <c r="L5" s="152"/>
      <c r="M5" s="153"/>
      <c r="N5" s="117" t="s">
        <v>2</v>
      </c>
      <c r="O5" s="154" t="s">
        <v>84</v>
      </c>
      <c r="P5" s="152"/>
      <c r="Q5" s="153"/>
      <c r="R5" s="260"/>
      <c r="S5" s="261"/>
      <c r="T5" s="262"/>
      <c r="U5" s="4"/>
    </row>
    <row r="6" spans="1:21" s="2" customFormat="1" ht="21" customHeight="1" thickBot="1">
      <c r="A6" s="139"/>
      <c r="B6" s="140"/>
      <c r="C6" s="140"/>
      <c r="D6" s="141"/>
      <c r="E6" s="155"/>
      <c r="F6" s="156"/>
      <c r="G6" s="157"/>
      <c r="H6" s="155" t="s">
        <v>79</v>
      </c>
      <c r="I6" s="158"/>
      <c r="J6" s="156"/>
      <c r="K6" s="159" t="s">
        <v>81</v>
      </c>
      <c r="L6" s="160"/>
      <c r="M6" s="161"/>
      <c r="N6" s="118" t="s">
        <v>3</v>
      </c>
      <c r="O6" s="162" t="s">
        <v>85</v>
      </c>
      <c r="P6" s="160"/>
      <c r="Q6" s="161"/>
      <c r="R6" s="263"/>
      <c r="S6" s="264"/>
      <c r="T6" s="265"/>
      <c r="U6" s="3"/>
    </row>
    <row r="7" spans="1:21" s="7" customFormat="1" ht="24" thickBot="1">
      <c r="A7" s="163" t="s">
        <v>60</v>
      </c>
      <c r="B7" s="164"/>
      <c r="C7" s="164"/>
      <c r="D7" s="165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3" t="s">
        <v>4</v>
      </c>
      <c r="S7" s="164"/>
      <c r="T7" s="165"/>
      <c r="U7" s="6"/>
    </row>
    <row r="8" spans="1:172" s="2" customFormat="1" ht="21" customHeight="1">
      <c r="A8" s="169" t="s">
        <v>5</v>
      </c>
      <c r="B8" s="170"/>
      <c r="C8" s="171"/>
      <c r="D8" s="171"/>
      <c r="E8" s="172" t="s">
        <v>68</v>
      </c>
      <c r="F8" s="173"/>
      <c r="G8" s="174"/>
      <c r="H8" s="175" t="s">
        <v>69</v>
      </c>
      <c r="I8" s="176"/>
      <c r="J8" s="176"/>
      <c r="K8" s="177" t="s">
        <v>68</v>
      </c>
      <c r="L8" s="178"/>
      <c r="M8" s="179"/>
      <c r="N8" s="102"/>
      <c r="O8" s="177" t="s">
        <v>57</v>
      </c>
      <c r="P8" s="178"/>
      <c r="Q8" s="179"/>
      <c r="R8" s="170" t="s">
        <v>6</v>
      </c>
      <c r="S8" s="170"/>
      <c r="T8" s="18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107"/>
      <c r="C9" s="1"/>
      <c r="D9" s="1"/>
      <c r="E9" s="185">
        <v>10.5</v>
      </c>
      <c r="F9" s="186"/>
      <c r="G9" s="187"/>
      <c r="H9" s="188">
        <v>27.1</v>
      </c>
      <c r="I9" s="188"/>
      <c r="J9" s="188"/>
      <c r="K9" s="185">
        <v>10.5</v>
      </c>
      <c r="L9" s="186"/>
      <c r="M9" s="187"/>
      <c r="N9" s="122">
        <f>(K9-O9)/O9*100</f>
        <v>40</v>
      </c>
      <c r="O9" s="185">
        <v>7.5</v>
      </c>
      <c r="P9" s="186"/>
      <c r="Q9" s="187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107"/>
      <c r="C10" s="1"/>
      <c r="D10" s="1"/>
      <c r="E10" s="11"/>
      <c r="F10" s="12"/>
      <c r="G10" s="12"/>
      <c r="H10" s="11"/>
      <c r="I10" s="11"/>
      <c r="J10" s="11"/>
      <c r="K10" s="178" t="s">
        <v>1</v>
      </c>
      <c r="L10" s="178"/>
      <c r="M10" s="178"/>
      <c r="N10" s="13"/>
      <c r="O10" s="178" t="s">
        <v>1</v>
      </c>
      <c r="P10" s="178"/>
      <c r="Q10" s="178"/>
      <c r="R10" s="1"/>
      <c r="T10" s="10"/>
    </row>
    <row r="11" spans="1:20" s="3" customFormat="1" ht="21" customHeight="1">
      <c r="A11" s="8"/>
      <c r="B11" s="107"/>
      <c r="C11" s="1"/>
      <c r="D11" s="1"/>
      <c r="E11" s="14"/>
      <c r="F11" s="15"/>
      <c r="G11" s="15"/>
      <c r="H11" s="14"/>
      <c r="I11" s="14"/>
      <c r="J11" s="14"/>
      <c r="K11" s="183" t="s">
        <v>82</v>
      </c>
      <c r="L11" s="184"/>
      <c r="M11" s="183"/>
      <c r="N11" s="16"/>
      <c r="O11" s="183" t="s">
        <v>84</v>
      </c>
      <c r="P11" s="184"/>
      <c r="Q11" s="183"/>
      <c r="R11" s="1"/>
      <c r="T11" s="10"/>
    </row>
    <row r="12" spans="1:172" s="2" customFormat="1" ht="21" customHeight="1" thickBot="1">
      <c r="A12" s="8"/>
      <c r="B12" s="107"/>
      <c r="C12" s="3"/>
      <c r="D12" s="3"/>
      <c r="E12" s="121"/>
      <c r="F12" s="121"/>
      <c r="G12" s="121"/>
      <c r="H12" s="121"/>
      <c r="I12" s="121"/>
      <c r="J12" s="121"/>
      <c r="K12" s="181" t="s">
        <v>83</v>
      </c>
      <c r="L12" s="182"/>
      <c r="M12" s="181"/>
      <c r="N12" s="17"/>
      <c r="O12" s="181" t="s">
        <v>85</v>
      </c>
      <c r="P12" s="182"/>
      <c r="Q12" s="181"/>
      <c r="R12" s="18"/>
      <c r="S12" s="19"/>
      <c r="T12" s="2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107"/>
      <c r="C13" s="1"/>
      <c r="D13" s="21"/>
      <c r="E13" s="189">
        <f>SUM(E14:G15)</f>
        <v>18.9</v>
      </c>
      <c r="F13" s="190"/>
      <c r="G13" s="191"/>
      <c r="H13" s="189">
        <f>SUM(H14:J15)</f>
        <v>12.4</v>
      </c>
      <c r="I13" s="190"/>
      <c r="J13" s="191"/>
      <c r="K13" s="189">
        <f>SUM(K14:M15)</f>
        <v>31.3</v>
      </c>
      <c r="L13" s="190"/>
      <c r="M13" s="190"/>
      <c r="N13" s="129" t="s">
        <v>10</v>
      </c>
      <c r="O13" s="192">
        <f>+O14+O15</f>
        <v>38.7</v>
      </c>
      <c r="P13" s="190"/>
      <c r="Q13" s="191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107"/>
      <c r="C14" s="22" t="s">
        <v>50</v>
      </c>
      <c r="E14" s="193">
        <v>18.9</v>
      </c>
      <c r="F14" s="194"/>
      <c r="G14" s="195"/>
      <c r="H14" s="193">
        <v>12.4</v>
      </c>
      <c r="I14" s="194"/>
      <c r="J14" s="195"/>
      <c r="K14" s="193">
        <v>31.3</v>
      </c>
      <c r="L14" s="194"/>
      <c r="M14" s="194"/>
      <c r="N14" s="124">
        <f>(K14-O14)/O14*100</f>
        <v>-19.121447028423777</v>
      </c>
      <c r="O14" s="196">
        <v>38.7</v>
      </c>
      <c r="P14" s="194"/>
      <c r="Q14" s="195"/>
      <c r="R14" s="23"/>
      <c r="S14" s="24" t="s">
        <v>51</v>
      </c>
      <c r="T14" s="2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107"/>
      <c r="C15" s="25" t="s">
        <v>12</v>
      </c>
      <c r="D15" s="110"/>
      <c r="E15" s="197">
        <v>0</v>
      </c>
      <c r="F15" s="198"/>
      <c r="G15" s="199"/>
      <c r="H15" s="197">
        <v>0</v>
      </c>
      <c r="I15" s="198"/>
      <c r="J15" s="199"/>
      <c r="K15" s="197">
        <v>0</v>
      </c>
      <c r="L15" s="198"/>
      <c r="M15" s="198"/>
      <c r="N15" s="123" t="s">
        <v>10</v>
      </c>
      <c r="O15" s="200">
        <v>0</v>
      </c>
      <c r="P15" s="198"/>
      <c r="Q15" s="199"/>
      <c r="R15" s="26"/>
      <c r="S15" s="27" t="s">
        <v>13</v>
      </c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107"/>
      <c r="C16" s="3"/>
      <c r="D16" s="3"/>
      <c r="E16" s="28"/>
      <c r="F16" s="28"/>
      <c r="G16" s="28"/>
      <c r="H16" s="28"/>
      <c r="I16" s="28"/>
      <c r="J16" s="28"/>
      <c r="K16" s="28"/>
      <c r="L16" s="28"/>
      <c r="M16" s="28"/>
      <c r="N16" s="126"/>
      <c r="O16" s="29"/>
      <c r="P16" s="29"/>
      <c r="Q16" s="29"/>
      <c r="R16" s="19"/>
      <c r="S16" s="19"/>
      <c r="T16" s="2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14</v>
      </c>
      <c r="B17" s="107"/>
      <c r="C17" s="30"/>
      <c r="D17" s="21"/>
      <c r="E17" s="201">
        <f>+E19+E20+E21+E22+E23</f>
        <v>2.3</v>
      </c>
      <c r="F17" s="202"/>
      <c r="G17" s="203"/>
      <c r="H17" s="201">
        <f>+H19+H20+H21+H22+H23</f>
        <v>5.300000000000001</v>
      </c>
      <c r="I17" s="202"/>
      <c r="J17" s="203"/>
      <c r="K17" s="201">
        <f>+K19+K20+K21+K22+K23</f>
        <v>7.6000000000000005</v>
      </c>
      <c r="L17" s="202"/>
      <c r="M17" s="202"/>
      <c r="N17" s="132">
        <f>(K17-O17)/O17*100</f>
        <v>46.15384615384618</v>
      </c>
      <c r="O17" s="204">
        <f>O19+O20+O21+O22+O23</f>
        <v>5.199999999999999</v>
      </c>
      <c r="P17" s="202"/>
      <c r="Q17" s="203"/>
      <c r="R17" s="9"/>
      <c r="S17" s="9"/>
      <c r="T17" s="10" t="s">
        <v>15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107"/>
      <c r="C18" s="31" t="s">
        <v>16</v>
      </c>
      <c r="D18" s="32"/>
      <c r="E18" s="201">
        <f>+E19+E20+E21+E22+E23+E24</f>
        <v>2.3</v>
      </c>
      <c r="F18" s="202"/>
      <c r="G18" s="203"/>
      <c r="H18" s="201">
        <f>+H19+H20+H21+H22+H23+H24</f>
        <v>5.300000000000001</v>
      </c>
      <c r="I18" s="202"/>
      <c r="J18" s="203"/>
      <c r="K18" s="201">
        <f>+K19+K20+K21+K22+K23+K24</f>
        <v>7.6000000000000005</v>
      </c>
      <c r="L18" s="202"/>
      <c r="M18" s="202"/>
      <c r="N18" s="130">
        <f>(K18-O18)/O18*100</f>
        <v>46.15384615384618</v>
      </c>
      <c r="O18" s="204">
        <f>+O19+O20+O21+O22+O23+O24</f>
        <v>5.199999999999999</v>
      </c>
      <c r="P18" s="202"/>
      <c r="Q18" s="203"/>
      <c r="R18" s="33"/>
      <c r="S18" s="34" t="s">
        <v>17</v>
      </c>
      <c r="T18" s="10"/>
      <c r="U18" s="3"/>
      <c r="V18" s="3"/>
      <c r="W18" s="35"/>
      <c r="X18" s="35"/>
      <c r="Y18" s="35"/>
      <c r="Z18" s="35"/>
      <c r="AA18" s="35"/>
      <c r="AB18" s="35"/>
      <c r="AC18" s="35"/>
      <c r="AD18" s="3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107"/>
      <c r="C19" s="36"/>
      <c r="D19" s="22" t="s">
        <v>18</v>
      </c>
      <c r="E19" s="205">
        <v>0</v>
      </c>
      <c r="F19" s="206"/>
      <c r="G19" s="207"/>
      <c r="H19" s="205">
        <v>0</v>
      </c>
      <c r="I19" s="208"/>
      <c r="J19" s="209"/>
      <c r="K19" s="205">
        <v>0</v>
      </c>
      <c r="L19" s="206"/>
      <c r="M19" s="206"/>
      <c r="N19" s="125">
        <v>0</v>
      </c>
      <c r="O19" s="208">
        <v>0</v>
      </c>
      <c r="P19" s="206"/>
      <c r="Q19" s="207"/>
      <c r="R19" s="24" t="s">
        <v>19</v>
      </c>
      <c r="S19" s="37"/>
      <c r="T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107"/>
      <c r="C20" s="38"/>
      <c r="D20" s="39" t="s">
        <v>20</v>
      </c>
      <c r="E20" s="210">
        <v>0.3</v>
      </c>
      <c r="F20" s="211"/>
      <c r="G20" s="212"/>
      <c r="H20" s="210">
        <v>0.4</v>
      </c>
      <c r="I20" s="213"/>
      <c r="J20" s="214"/>
      <c r="K20" s="210">
        <v>0.7</v>
      </c>
      <c r="L20" s="211"/>
      <c r="M20" s="215"/>
      <c r="N20" s="127">
        <f>(K20-O20)/O20*100</f>
        <v>-63.1578947368421</v>
      </c>
      <c r="O20" s="213">
        <v>1.9</v>
      </c>
      <c r="P20" s="211"/>
      <c r="Q20" s="212"/>
      <c r="R20" s="40" t="s">
        <v>21</v>
      </c>
      <c r="S20" s="37"/>
      <c r="T20" s="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107"/>
      <c r="C21" s="38"/>
      <c r="D21" s="41" t="s">
        <v>22</v>
      </c>
      <c r="E21" s="216">
        <v>2</v>
      </c>
      <c r="F21" s="217"/>
      <c r="G21" s="218"/>
      <c r="H21" s="216">
        <v>4.9</v>
      </c>
      <c r="I21" s="219"/>
      <c r="J21" s="220"/>
      <c r="K21" s="216">
        <v>6.9</v>
      </c>
      <c r="L21" s="217"/>
      <c r="M21" s="217"/>
      <c r="N21" s="130">
        <f>(K21-O21)/O21*100</f>
        <v>109.09090909090911</v>
      </c>
      <c r="O21" s="219">
        <v>3.3</v>
      </c>
      <c r="P21" s="217"/>
      <c r="Q21" s="218"/>
      <c r="R21" s="42" t="s">
        <v>23</v>
      </c>
      <c r="S21" s="43"/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107"/>
      <c r="C22" s="44" t="s">
        <v>24</v>
      </c>
      <c r="E22" s="205">
        <v>0</v>
      </c>
      <c r="F22" s="206"/>
      <c r="G22" s="207"/>
      <c r="H22" s="205">
        <v>0</v>
      </c>
      <c r="I22" s="208"/>
      <c r="J22" s="209"/>
      <c r="K22" s="205">
        <v>0</v>
      </c>
      <c r="L22" s="206"/>
      <c r="M22" s="206"/>
      <c r="N22" s="46">
        <v>0</v>
      </c>
      <c r="O22" s="208">
        <v>0</v>
      </c>
      <c r="P22" s="206"/>
      <c r="Q22" s="207"/>
      <c r="R22" s="19"/>
      <c r="S22" s="43" t="s">
        <v>25</v>
      </c>
      <c r="T22" s="2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107"/>
      <c r="C23" s="44" t="s">
        <v>52</v>
      </c>
      <c r="E23" s="210">
        <v>0</v>
      </c>
      <c r="F23" s="211"/>
      <c r="G23" s="212"/>
      <c r="H23" s="210">
        <v>0</v>
      </c>
      <c r="I23" s="213"/>
      <c r="J23" s="214"/>
      <c r="K23" s="210">
        <v>0</v>
      </c>
      <c r="L23" s="211"/>
      <c r="M23" s="215"/>
      <c r="N23" s="46">
        <v>0</v>
      </c>
      <c r="O23" s="213">
        <v>0</v>
      </c>
      <c r="P23" s="211"/>
      <c r="Q23" s="212"/>
      <c r="R23" s="47"/>
      <c r="S23" s="43" t="s">
        <v>26</v>
      </c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107"/>
      <c r="C24" s="48" t="s">
        <v>27</v>
      </c>
      <c r="D24" s="110"/>
      <c r="E24" s="221">
        <v>0</v>
      </c>
      <c r="F24" s="222"/>
      <c r="G24" s="223"/>
      <c r="H24" s="221">
        <v>0</v>
      </c>
      <c r="I24" s="224"/>
      <c r="J24" s="225"/>
      <c r="K24" s="221">
        <v>0</v>
      </c>
      <c r="L24" s="222"/>
      <c r="M24" s="222"/>
      <c r="N24" s="128">
        <v>0</v>
      </c>
      <c r="O24" s="224">
        <v>0</v>
      </c>
      <c r="P24" s="222"/>
      <c r="Q24" s="223"/>
      <c r="R24" s="49"/>
      <c r="S24" s="50" t="s">
        <v>28</v>
      </c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107"/>
      <c r="C25" s="1"/>
      <c r="D25" s="1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8"/>
      <c r="P25" s="28"/>
      <c r="Q25" s="28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62</v>
      </c>
      <c r="B26" s="107"/>
      <c r="C26" s="21"/>
      <c r="D26" s="2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1"/>
      <c r="P26" s="51"/>
      <c r="Q26" s="51"/>
      <c r="R26" s="35"/>
      <c r="S26" s="35"/>
      <c r="T26" s="53" t="s">
        <v>61</v>
      </c>
      <c r="U26" s="3"/>
      <c r="V26" s="19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107"/>
      <c r="C27" s="31" t="s">
        <v>29</v>
      </c>
      <c r="D27" s="54"/>
      <c r="E27" s="189">
        <f>SUM(E28:G29)</f>
        <v>0</v>
      </c>
      <c r="F27" s="190"/>
      <c r="G27" s="191"/>
      <c r="H27" s="189">
        <f>SUM(H28:J29)</f>
        <v>0</v>
      </c>
      <c r="I27" s="190"/>
      <c r="J27" s="191"/>
      <c r="K27" s="189">
        <f>SUM(K28:M29)</f>
        <v>0</v>
      </c>
      <c r="L27" s="190"/>
      <c r="M27" s="191"/>
      <c r="N27" s="112" t="s">
        <v>10</v>
      </c>
      <c r="O27" s="189">
        <f>SUM(O28:Q29)</f>
        <v>0</v>
      </c>
      <c r="P27" s="190"/>
      <c r="Q27" s="191"/>
      <c r="R27" s="55"/>
      <c r="S27" s="34" t="s">
        <v>30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107"/>
      <c r="C28" s="56"/>
      <c r="D28" s="57" t="s">
        <v>31</v>
      </c>
      <c r="E28" s="205">
        <v>0</v>
      </c>
      <c r="F28" s="206"/>
      <c r="G28" s="207"/>
      <c r="H28" s="205">
        <v>0</v>
      </c>
      <c r="I28" s="208"/>
      <c r="J28" s="209"/>
      <c r="K28" s="226">
        <v>0</v>
      </c>
      <c r="L28" s="227"/>
      <c r="M28" s="228"/>
      <c r="N28" s="113" t="s">
        <v>10</v>
      </c>
      <c r="O28" s="226">
        <v>0</v>
      </c>
      <c r="P28" s="227"/>
      <c r="Q28" s="228"/>
      <c r="R28" s="58" t="s">
        <v>32</v>
      </c>
      <c r="S28" s="59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>
      <c r="A29" s="8"/>
      <c r="B29" s="107"/>
      <c r="C29" s="56"/>
      <c r="D29" s="60" t="s">
        <v>33</v>
      </c>
      <c r="E29" s="216">
        <v>0</v>
      </c>
      <c r="F29" s="217"/>
      <c r="G29" s="218"/>
      <c r="H29" s="216">
        <v>0</v>
      </c>
      <c r="I29" s="219"/>
      <c r="J29" s="220"/>
      <c r="K29" s="229">
        <v>0</v>
      </c>
      <c r="L29" s="230"/>
      <c r="M29" s="231"/>
      <c r="N29" s="114" t="s">
        <v>10</v>
      </c>
      <c r="O29" s="229">
        <v>0</v>
      </c>
      <c r="P29" s="230"/>
      <c r="Q29" s="231"/>
      <c r="R29" s="42" t="s">
        <v>34</v>
      </c>
      <c r="S29" s="59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9" customHeight="1" thickBot="1">
      <c r="A30" s="8"/>
      <c r="B30" s="107"/>
      <c r="C30" s="25"/>
      <c r="D30" s="61"/>
      <c r="E30" s="232"/>
      <c r="F30" s="233"/>
      <c r="G30" s="234"/>
      <c r="H30" s="232"/>
      <c r="I30" s="235"/>
      <c r="J30" s="236"/>
      <c r="K30" s="62"/>
      <c r="L30" s="63"/>
      <c r="M30" s="64"/>
      <c r="N30" s="65"/>
      <c r="O30" s="66"/>
      <c r="P30" s="67"/>
      <c r="Q30" s="68"/>
      <c r="R30" s="69"/>
      <c r="S30" s="27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 thickBot="1">
      <c r="A31" s="8"/>
      <c r="B31" s="107"/>
      <c r="C31" s="45"/>
      <c r="D31" s="45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8"/>
      <c r="P31" s="28"/>
      <c r="Q31" s="28"/>
      <c r="R31" s="19"/>
      <c r="S31" s="19"/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70" t="s">
        <v>35</v>
      </c>
      <c r="B32" s="1"/>
      <c r="C32" s="1"/>
      <c r="D32" s="1"/>
      <c r="E32" s="189">
        <v>0</v>
      </c>
      <c r="F32" s="190"/>
      <c r="G32" s="191"/>
      <c r="H32" s="189">
        <v>0</v>
      </c>
      <c r="I32" s="190"/>
      <c r="J32" s="191"/>
      <c r="K32" s="189">
        <f>+K33+K34</f>
        <v>0</v>
      </c>
      <c r="L32" s="190"/>
      <c r="M32" s="191"/>
      <c r="N32" s="112" t="s">
        <v>10</v>
      </c>
      <c r="O32" s="189">
        <f>SUM(O33:Q34)</f>
        <v>0.30000000000000004</v>
      </c>
      <c r="P32" s="190"/>
      <c r="Q32" s="191"/>
      <c r="R32" s="9"/>
      <c r="S32" s="9"/>
      <c r="T32" s="10" t="s">
        <v>36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>
      <c r="A33" s="8"/>
      <c r="B33" s="107"/>
      <c r="C33" s="22" t="s">
        <v>37</v>
      </c>
      <c r="D33" s="111"/>
      <c r="E33" s="205">
        <v>0</v>
      </c>
      <c r="F33" s="206"/>
      <c r="G33" s="207"/>
      <c r="H33" s="205">
        <v>0</v>
      </c>
      <c r="I33" s="208"/>
      <c r="J33" s="209"/>
      <c r="K33" s="205">
        <v>0</v>
      </c>
      <c r="L33" s="206"/>
      <c r="M33" s="207"/>
      <c r="N33" s="115" t="s">
        <v>10</v>
      </c>
      <c r="O33" s="205">
        <v>0.1</v>
      </c>
      <c r="P33" s="206"/>
      <c r="Q33" s="207"/>
      <c r="R33" s="23"/>
      <c r="S33" s="24" t="s">
        <v>53</v>
      </c>
      <c r="T33" s="2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21" customHeight="1" thickBot="1">
      <c r="A34" s="8"/>
      <c r="B34" s="107"/>
      <c r="C34" s="41" t="s">
        <v>38</v>
      </c>
      <c r="D34" s="110"/>
      <c r="E34" s="221">
        <v>0</v>
      </c>
      <c r="F34" s="222"/>
      <c r="G34" s="223"/>
      <c r="H34" s="221">
        <v>0</v>
      </c>
      <c r="I34" s="224"/>
      <c r="J34" s="225"/>
      <c r="K34" s="221">
        <v>0</v>
      </c>
      <c r="L34" s="222"/>
      <c r="M34" s="223"/>
      <c r="N34" s="52" t="s">
        <v>10</v>
      </c>
      <c r="O34" s="221">
        <v>0.2</v>
      </c>
      <c r="P34" s="222"/>
      <c r="Q34" s="223"/>
      <c r="R34" s="26"/>
      <c r="S34" s="27" t="s">
        <v>54</v>
      </c>
      <c r="T34" s="2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71"/>
      <c r="B35" s="108"/>
      <c r="C35" s="4"/>
      <c r="D35" s="4"/>
      <c r="E35" s="240" t="s">
        <v>76</v>
      </c>
      <c r="F35" s="241"/>
      <c r="G35" s="241"/>
      <c r="H35" s="240" t="s">
        <v>77</v>
      </c>
      <c r="I35" s="241"/>
      <c r="J35" s="241"/>
      <c r="K35" s="240" t="s">
        <v>77</v>
      </c>
      <c r="L35" s="241"/>
      <c r="M35" s="241"/>
      <c r="N35" s="106"/>
      <c r="O35" s="240" t="s">
        <v>78</v>
      </c>
      <c r="P35" s="241"/>
      <c r="Q35" s="241"/>
      <c r="R35" s="72"/>
      <c r="S35" s="19"/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73" t="s">
        <v>39</v>
      </c>
      <c r="B36" s="74"/>
      <c r="C36" s="74"/>
      <c r="D36" s="74"/>
      <c r="E36" s="237">
        <f>+E9+E13-E17-E27-E32</f>
        <v>27.099999999999998</v>
      </c>
      <c r="F36" s="238"/>
      <c r="G36" s="239"/>
      <c r="H36" s="237">
        <f>SUM(H9+H13-H17-H27-H32)</f>
        <v>34.2</v>
      </c>
      <c r="I36" s="238"/>
      <c r="J36" s="239"/>
      <c r="K36" s="237">
        <f>SUM(K9+K13-K17-K27-K32)</f>
        <v>34.199999999999996</v>
      </c>
      <c r="L36" s="238"/>
      <c r="M36" s="239"/>
      <c r="N36" s="122">
        <f>(K36-O36)/O36*100</f>
        <v>-15.970515970515986</v>
      </c>
      <c r="O36" s="237">
        <f>SUM(O9+O13-O17-O27-O32)</f>
        <v>40.7</v>
      </c>
      <c r="P36" s="238"/>
      <c r="Q36" s="239"/>
      <c r="R36" s="242" t="s">
        <v>40</v>
      </c>
      <c r="S36" s="243"/>
      <c r="T36" s="24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75"/>
      <c r="B37" s="109"/>
      <c r="C37" s="76"/>
      <c r="D37" s="76"/>
      <c r="E37" s="28"/>
      <c r="F37" s="28"/>
      <c r="G37" s="28"/>
      <c r="H37" s="28"/>
      <c r="I37" s="28"/>
      <c r="J37" s="28"/>
      <c r="K37" s="28"/>
      <c r="L37" s="28"/>
      <c r="M37" s="28"/>
      <c r="N37" s="77"/>
      <c r="O37" s="28"/>
      <c r="P37" s="28"/>
      <c r="Q37" s="28"/>
      <c r="R37" s="245"/>
      <c r="S37" s="245"/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70" t="s">
        <v>41</v>
      </c>
      <c r="B38" s="1"/>
      <c r="C38" s="1"/>
      <c r="D38" s="1"/>
      <c r="E38" s="189">
        <f>+E39+E40</f>
        <v>27.099999999999998</v>
      </c>
      <c r="F38" s="190"/>
      <c r="G38" s="191"/>
      <c r="H38" s="189">
        <f>+H39+H40</f>
        <v>34.2</v>
      </c>
      <c r="I38" s="190"/>
      <c r="J38" s="191"/>
      <c r="K38" s="189">
        <f>+K39+K40</f>
        <v>34.2</v>
      </c>
      <c r="L38" s="190"/>
      <c r="M38" s="190"/>
      <c r="N38" s="131">
        <f>(K38-O38)/O38*100</f>
        <v>-15.970515970515969</v>
      </c>
      <c r="O38" s="192">
        <f>+O39+O40</f>
        <v>40.7</v>
      </c>
      <c r="P38" s="190"/>
      <c r="Q38" s="191"/>
      <c r="R38" s="9"/>
      <c r="S38" s="9"/>
      <c r="T38" s="10" t="s">
        <v>42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79"/>
      <c r="B39" s="3"/>
      <c r="C39" s="22" t="s">
        <v>43</v>
      </c>
      <c r="D39" s="111"/>
      <c r="E39" s="205">
        <v>26.2</v>
      </c>
      <c r="F39" s="206"/>
      <c r="G39" s="207"/>
      <c r="H39" s="205">
        <v>31</v>
      </c>
      <c r="I39" s="208"/>
      <c r="J39" s="209"/>
      <c r="K39" s="205">
        <v>31</v>
      </c>
      <c r="L39" s="206"/>
      <c r="M39" s="206"/>
      <c r="N39" s="127">
        <f>(K39-O39)/O39*100</f>
        <v>0.32362459546926026</v>
      </c>
      <c r="O39" s="208">
        <v>30.9</v>
      </c>
      <c r="P39" s="206"/>
      <c r="Q39" s="207"/>
      <c r="R39" s="23"/>
      <c r="S39" s="24" t="s">
        <v>59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79"/>
      <c r="B40" s="3"/>
      <c r="C40" s="39" t="s">
        <v>44</v>
      </c>
      <c r="E40" s="210">
        <v>0.9</v>
      </c>
      <c r="F40" s="215"/>
      <c r="G40" s="212"/>
      <c r="H40" s="210">
        <v>3.2</v>
      </c>
      <c r="I40" s="213"/>
      <c r="J40" s="214"/>
      <c r="K40" s="210">
        <v>3.2</v>
      </c>
      <c r="L40" s="215"/>
      <c r="M40" s="215"/>
      <c r="N40" s="133">
        <f>(K40-O40)/O40*100</f>
        <v>-67.3469387755102</v>
      </c>
      <c r="O40" s="213">
        <v>9.8</v>
      </c>
      <c r="P40" s="215"/>
      <c r="Q40" s="212"/>
      <c r="R40" s="90"/>
      <c r="S40" s="96" t="s">
        <v>45</v>
      </c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97"/>
      <c r="B41" s="98"/>
      <c r="C41" s="98"/>
      <c r="D41" s="98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78"/>
      <c r="S41" s="78"/>
      <c r="T41" s="99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81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5" t="s">
        <v>48</v>
      </c>
      <c r="M42" s="83"/>
      <c r="N42" s="83"/>
      <c r="O42" s="83"/>
      <c r="P42" s="83"/>
      <c r="Q42" s="83"/>
      <c r="R42" s="83"/>
      <c r="S42" s="83"/>
      <c r="T42" s="84" t="s">
        <v>63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81" t="s">
        <v>56</v>
      </c>
      <c r="B43" s="82"/>
      <c r="C43" s="82"/>
      <c r="D43" s="82"/>
      <c r="E43" s="82"/>
      <c r="F43" s="82"/>
      <c r="G43" s="82"/>
      <c r="H43" s="82"/>
      <c r="I43" s="82"/>
      <c r="J43" s="82"/>
      <c r="K43" s="86" t="s">
        <v>58</v>
      </c>
      <c r="L43" s="83"/>
      <c r="M43" s="83"/>
      <c r="N43" s="83"/>
      <c r="O43" s="83"/>
      <c r="P43" s="83"/>
      <c r="Q43" s="83"/>
      <c r="R43" s="83"/>
      <c r="S43" s="83"/>
      <c r="T43" s="8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81" t="s">
        <v>46</v>
      </c>
      <c r="B44" s="82"/>
      <c r="C44" s="82"/>
      <c r="D44" s="82"/>
      <c r="E44" s="87"/>
      <c r="F44" s="87"/>
      <c r="H44" s="88"/>
      <c r="I44" s="88"/>
      <c r="J44" s="88" t="s">
        <v>72</v>
      </c>
      <c r="K44" s="103">
        <v>0</v>
      </c>
      <c r="L44" s="266" t="s">
        <v>74</v>
      </c>
      <c r="M44" s="266"/>
      <c r="N44" s="266"/>
      <c r="O44" s="266"/>
      <c r="P44" s="266"/>
      <c r="Q44" s="119"/>
      <c r="R44" s="119"/>
      <c r="S44" s="119"/>
      <c r="T44" s="120" t="s">
        <v>47</v>
      </c>
      <c r="U44" s="89"/>
      <c r="V44" s="89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250"/>
      <c r="B45" s="251"/>
      <c r="C45" s="251"/>
      <c r="D45" s="251"/>
      <c r="E45" s="87"/>
      <c r="F45" s="87"/>
      <c r="G45" s="252" t="s">
        <v>73</v>
      </c>
      <c r="H45" s="253"/>
      <c r="I45" s="253"/>
      <c r="J45" s="253"/>
      <c r="K45" s="104">
        <v>333</v>
      </c>
      <c r="L45" s="266" t="s">
        <v>75</v>
      </c>
      <c r="M45" s="266"/>
      <c r="N45" s="266"/>
      <c r="O45" s="266"/>
      <c r="P45" s="91"/>
      <c r="Q45" s="83"/>
      <c r="R45" s="83"/>
      <c r="S45" s="83"/>
      <c r="T45" s="8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20.25" thickBot="1">
      <c r="A46" s="246"/>
      <c r="B46" s="247"/>
      <c r="C46" s="247"/>
      <c r="D46" s="247"/>
      <c r="E46" s="100"/>
      <c r="F46" s="100"/>
      <c r="G46" s="248" t="s">
        <v>82</v>
      </c>
      <c r="H46" s="248"/>
      <c r="I46" s="248"/>
      <c r="J46" s="248"/>
      <c r="K46" s="105" t="s">
        <v>86</v>
      </c>
      <c r="L46" s="249" t="s">
        <v>83</v>
      </c>
      <c r="M46" s="249"/>
      <c r="N46" s="249"/>
      <c r="O46" s="249"/>
      <c r="P46" s="101"/>
      <c r="Q46" s="94"/>
      <c r="R46" s="94"/>
      <c r="S46" s="94"/>
      <c r="T46" s="95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9" ht="21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9" ht="21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1:19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1:19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1:19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1:19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1:19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1:19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1:19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1:19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1:19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1:19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1:19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19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19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1:19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1:19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19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1:19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1:19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1:19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1:19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1:19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1:19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1:19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1:19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1:19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1:19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1:19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1:19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1:19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1:19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1:19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1:19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1:19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1:19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1:19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1:19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1:19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1:19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1:19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1:19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1:19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1:19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1:19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1:19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1:19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1:19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1:19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1:19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1:19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1:19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1:19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1:19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1:19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1:19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1:19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1:19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1:19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1:19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1:19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1:19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1:19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1:19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1:19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1:19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1:19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1:19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1:19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1:19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1:19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1:19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1:19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1:19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1:19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1:19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1:19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1:19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1:19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1:19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pans="1:19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</row>
    <row r="1010" spans="1:19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</row>
    <row r="1011" spans="1:19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  <c r="S1011" s="92"/>
    </row>
    <row r="1012" spans="1:19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</row>
    <row r="1013" spans="1:19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</row>
    <row r="1014" spans="1:19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</row>
    <row r="1015" spans="1:19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  <c r="S1015" s="92"/>
    </row>
    <row r="1016" spans="1:19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</row>
    <row r="1017" spans="1:19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  <c r="S1017" s="92"/>
    </row>
    <row r="1018" spans="1:19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  <c r="S1018" s="92"/>
    </row>
    <row r="1019" spans="1:19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</row>
    <row r="1020" spans="1:19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  <c r="S1020" s="92"/>
    </row>
    <row r="1021" spans="1:19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</row>
    <row r="1022" spans="1:19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  <c r="S1022" s="92"/>
    </row>
    <row r="1023" spans="1:19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</row>
    <row r="1024" spans="1:19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</row>
    <row r="1025" spans="1:19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</row>
    <row r="1026" spans="1:19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  <c r="S1026" s="92"/>
    </row>
    <row r="1027" spans="1:19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</row>
    <row r="1028" spans="1:19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</row>
    <row r="1029" spans="1:19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</row>
    <row r="1030" spans="1:19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  <c r="S1030" s="92"/>
    </row>
    <row r="1031" spans="1:19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  <c r="S1031" s="92"/>
    </row>
    <row r="1032" spans="1:19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</row>
    <row r="1033" spans="1:19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</row>
    <row r="1034" spans="1:19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</row>
    <row r="1035" spans="1:19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  <c r="S1035" s="92"/>
    </row>
    <row r="1036" spans="1:19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</row>
    <row r="1037" spans="1:19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</row>
    <row r="1038" spans="1:19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</row>
    <row r="1039" spans="1:19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  <c r="S1039" s="92"/>
    </row>
    <row r="1040" spans="1:19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</row>
    <row r="1041" spans="1:19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  <c r="S1041" s="92"/>
    </row>
    <row r="1042" spans="1:19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  <c r="S1042" s="92"/>
    </row>
    <row r="1043" spans="1:19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  <c r="S1043" s="92"/>
    </row>
    <row r="1044" spans="1:19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2"/>
    </row>
    <row r="1045" spans="1:19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  <c r="S1045" s="92"/>
    </row>
    <row r="1046" spans="1:19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  <c r="S1046" s="92"/>
    </row>
    <row r="1047" spans="1:19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</row>
    <row r="1048" spans="1:19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</row>
    <row r="1049" spans="1:19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  <c r="S1049" s="92"/>
    </row>
    <row r="1050" spans="1:19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</row>
    <row r="1051" spans="1:19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  <c r="S1051" s="92"/>
    </row>
    <row r="1052" spans="1:19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  <c r="S1052" s="92"/>
    </row>
    <row r="1053" spans="1:19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  <c r="S1053" s="92"/>
    </row>
    <row r="1054" spans="1:19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</row>
    <row r="1055" spans="1:19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</row>
    <row r="1056" spans="1:19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</row>
    <row r="1057" spans="1:19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</row>
    <row r="1058" spans="1:19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</row>
    <row r="1059" spans="1:19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</row>
    <row r="1060" spans="1:19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  <c r="S1060" s="92"/>
    </row>
    <row r="1061" spans="1:19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</row>
    <row r="1062" spans="1:19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  <c r="S1062" s="92"/>
    </row>
    <row r="1063" spans="1:19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</row>
    <row r="1064" spans="1:19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</row>
    <row r="1065" spans="1:19" ht="12.75">
      <c r="A1065" s="92"/>
      <c r="B1065" s="92"/>
      <c r="C1065" s="92"/>
      <c r="D1065" s="92"/>
      <c r="E1065" s="92"/>
      <c r="F1065" s="92"/>
      <c r="G1065" s="92"/>
      <c r="H1065" s="92"/>
      <c r="P1065" s="92"/>
      <c r="Q1065" s="92"/>
      <c r="R1065" s="92"/>
      <c r="S1065" s="92"/>
    </row>
  </sheetData>
  <mergeCells count="136">
    <mergeCell ref="R1:T3"/>
    <mergeCell ref="R4:T6"/>
    <mergeCell ref="O40:Q40"/>
    <mergeCell ref="L45:O45"/>
    <mergeCell ref="L44:P44"/>
    <mergeCell ref="K32:M32"/>
    <mergeCell ref="O32:Q32"/>
    <mergeCell ref="K10:M10"/>
    <mergeCell ref="O10:Q10"/>
    <mergeCell ref="K11:M11"/>
    <mergeCell ref="A46:D46"/>
    <mergeCell ref="G46:J46"/>
    <mergeCell ref="L46:O46"/>
    <mergeCell ref="A45:D45"/>
    <mergeCell ref="G45:J45"/>
    <mergeCell ref="E39:G39"/>
    <mergeCell ref="H39:J39"/>
    <mergeCell ref="K39:M39"/>
    <mergeCell ref="O39:Q39"/>
    <mergeCell ref="E40:G40"/>
    <mergeCell ref="H40:J40"/>
    <mergeCell ref="K40:M40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5:G35"/>
    <mergeCell ref="H35:J35"/>
    <mergeCell ref="K35:M35"/>
    <mergeCell ref="O35:Q35"/>
    <mergeCell ref="E34:G34"/>
    <mergeCell ref="H34:J34"/>
    <mergeCell ref="K34:M34"/>
    <mergeCell ref="O34:Q34"/>
    <mergeCell ref="E33:G33"/>
    <mergeCell ref="H33:J33"/>
    <mergeCell ref="K33:M33"/>
    <mergeCell ref="O33:Q33"/>
    <mergeCell ref="E30:G30"/>
    <mergeCell ref="H30:J30"/>
    <mergeCell ref="E32:G32"/>
    <mergeCell ref="H32:J32"/>
    <mergeCell ref="E29:G29"/>
    <mergeCell ref="H29:J29"/>
    <mergeCell ref="K29:M29"/>
    <mergeCell ref="O29:Q29"/>
    <mergeCell ref="E28:G28"/>
    <mergeCell ref="H28:J28"/>
    <mergeCell ref="K28:M28"/>
    <mergeCell ref="O28:Q28"/>
    <mergeCell ref="E27:G27"/>
    <mergeCell ref="H27:J27"/>
    <mergeCell ref="K27:M27"/>
    <mergeCell ref="O27:Q27"/>
    <mergeCell ref="E24:G24"/>
    <mergeCell ref="H24:J24"/>
    <mergeCell ref="K24:M24"/>
    <mergeCell ref="O24:Q24"/>
    <mergeCell ref="E23:G23"/>
    <mergeCell ref="H23:J23"/>
    <mergeCell ref="K23:M23"/>
    <mergeCell ref="O23:Q23"/>
    <mergeCell ref="E22:G22"/>
    <mergeCell ref="H22:J22"/>
    <mergeCell ref="K22:M22"/>
    <mergeCell ref="O22:Q22"/>
    <mergeCell ref="E21:G21"/>
    <mergeCell ref="H21:J21"/>
    <mergeCell ref="K21:M21"/>
    <mergeCell ref="O21:Q21"/>
    <mergeCell ref="E20:G20"/>
    <mergeCell ref="H20:J20"/>
    <mergeCell ref="K20:M20"/>
    <mergeCell ref="O20:Q20"/>
    <mergeCell ref="E19:G19"/>
    <mergeCell ref="H19:J19"/>
    <mergeCell ref="K19:M19"/>
    <mergeCell ref="O19:Q19"/>
    <mergeCell ref="E18:G18"/>
    <mergeCell ref="H18:J18"/>
    <mergeCell ref="K18:M18"/>
    <mergeCell ref="O18:Q18"/>
    <mergeCell ref="E17:G17"/>
    <mergeCell ref="H17:J17"/>
    <mergeCell ref="K17:M17"/>
    <mergeCell ref="O17:Q17"/>
    <mergeCell ref="E15:G15"/>
    <mergeCell ref="H15:J15"/>
    <mergeCell ref="K15:M15"/>
    <mergeCell ref="O15:Q15"/>
    <mergeCell ref="E14:G14"/>
    <mergeCell ref="H14:J14"/>
    <mergeCell ref="K14:M14"/>
    <mergeCell ref="O14:Q14"/>
    <mergeCell ref="E13:G13"/>
    <mergeCell ref="H13:J13"/>
    <mergeCell ref="K13:M13"/>
    <mergeCell ref="O13:Q13"/>
    <mergeCell ref="K12:M12"/>
    <mergeCell ref="O12:Q12"/>
    <mergeCell ref="O11:Q11"/>
    <mergeCell ref="E9:G9"/>
    <mergeCell ref="H9:J9"/>
    <mergeCell ref="K9:M9"/>
    <mergeCell ref="O9:Q9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K5:M5"/>
    <mergeCell ref="O5:Q5"/>
    <mergeCell ref="E6:G6"/>
    <mergeCell ref="H6:J6"/>
    <mergeCell ref="K6:M6"/>
    <mergeCell ref="O6:Q6"/>
    <mergeCell ref="A1:D6"/>
    <mergeCell ref="E1:Q1"/>
    <mergeCell ref="E2:Q2"/>
    <mergeCell ref="E3:Q3"/>
    <mergeCell ref="E4:G4"/>
    <mergeCell ref="H4:J4"/>
    <mergeCell ref="K4:M4"/>
    <mergeCell ref="O4:Q4"/>
    <mergeCell ref="E5:G5"/>
    <mergeCell ref="H5:J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2004-12-22T06:44:08Z</cp:lastPrinted>
  <dcterms:created xsi:type="dcterms:W3CDTF">2004-05-24T13:22:57Z</dcterms:created>
  <dcterms:modified xsi:type="dcterms:W3CDTF">2004-12-22T06:50:10Z</dcterms:modified>
  <cp:category/>
  <cp:version/>
  <cp:contentType/>
  <cp:contentStatus/>
</cp:coreProperties>
</file>