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fo\BVB\Weekliks\In-en Uitvoere\Koring\"/>
    </mc:Choice>
  </mc:AlternateContent>
  <xr:revisionPtr revIDLastSave="0" documentId="13_ncr:1_{677E7CFC-4281-40E2-AC82-BC1020824E5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SA EXPORTS" sheetId="1" r:id="rId1"/>
    <sheet name="IMPORTS FOR RSA" sheetId="2" r:id="rId2"/>
    <sheet name="IMPORTS FOR OTHER COUNTRIES" sheetId="3" r:id="rId3"/>
    <sheet name="EXPORTS OF IMPORTED WHEAT" sheetId="4" r:id="rId4"/>
    <sheet name="IMPORTS PER HARBOUR" sheetId="5" r:id="rId5"/>
    <sheet name="EXPORT PER HARBOUR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6" l="1"/>
  <c r="E59" i="6"/>
  <c r="D59" i="6"/>
  <c r="C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H12" i="6"/>
  <c r="G12" i="6"/>
  <c r="H11" i="6"/>
  <c r="G11" i="6"/>
  <c r="H10" i="6"/>
  <c r="G10" i="6"/>
  <c r="F59" i="5"/>
  <c r="E59" i="5"/>
  <c r="D59" i="5"/>
  <c r="C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59" i="4"/>
  <c r="F59" i="4"/>
  <c r="E59" i="4"/>
  <c r="D59" i="4"/>
  <c r="C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K59" i="3"/>
  <c r="J59" i="3"/>
  <c r="I59" i="3"/>
  <c r="H59" i="3"/>
  <c r="G59" i="3"/>
  <c r="F59" i="3"/>
  <c r="E59" i="3"/>
  <c r="D59" i="3"/>
  <c r="C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M10" i="3" s="1"/>
  <c r="M59" i="2"/>
  <c r="L59" i="2"/>
  <c r="K59" i="2"/>
  <c r="J59" i="2"/>
  <c r="I59" i="2"/>
  <c r="H59" i="2"/>
  <c r="G59" i="2"/>
  <c r="F59" i="2"/>
  <c r="E59" i="2"/>
  <c r="D59" i="2"/>
  <c r="C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O10" i="2"/>
  <c r="N10" i="2"/>
  <c r="G59" i="1"/>
  <c r="F59" i="1"/>
  <c r="E59" i="1"/>
  <c r="D59" i="1"/>
  <c r="C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I11" i="1"/>
  <c r="H11" i="1"/>
  <c r="I10" i="1"/>
  <c r="H10" i="1"/>
  <c r="I14" i="1" l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12" i="1"/>
  <c r="I13" i="1" s="1"/>
  <c r="L59" i="3"/>
  <c r="H59" i="1"/>
  <c r="G59" i="5"/>
  <c r="N59" i="2"/>
  <c r="O11" i="2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H10" i="5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13" i="6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4"/>
  <c r="I10" i="4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M11" i="3"/>
  <c r="M12" i="3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G59" i="6"/>
</calcChain>
</file>

<file path=xl/sharedStrings.xml><?xml version="1.0" encoding="utf-8"?>
<sst xmlns="http://schemas.openxmlformats.org/spreadsheetml/2006/main" count="382" uniqueCount="92">
  <si>
    <t>WHEAT: RSA EXPORTS - 2025/26 SEASON</t>
  </si>
  <si>
    <t>KORING: RSA UITVOERE - 2025/26 SEISOEN</t>
  </si>
  <si>
    <t/>
  </si>
  <si>
    <t>Week</t>
  </si>
  <si>
    <t>BOTSWANA</t>
  </si>
  <si>
    <t>LESOTHO</t>
  </si>
  <si>
    <t>NAMIBIA</t>
  </si>
  <si>
    <t>ZAMBIA</t>
  </si>
  <si>
    <t>ZIMBABWE</t>
  </si>
  <si>
    <t>27 Sep - 03 Oct/Okt 2025</t>
  </si>
  <si>
    <t>04 Oct/Okt - 10 Oct/Okt 2025</t>
  </si>
  <si>
    <t>11 Oct/Okt - 17 Oct/Okt 2025</t>
  </si>
  <si>
    <t>18 Oct/Okt - 24 Oct/Okt 2025</t>
  </si>
  <si>
    <t>25 Oct/Okt - 31 Oct/Okt 2025</t>
  </si>
  <si>
    <t>01 Nov - 07 Nov 2025</t>
  </si>
  <si>
    <t>08 Nov - 14 Nov 2025</t>
  </si>
  <si>
    <t>15 Nov - 21 Nov 2025</t>
  </si>
  <si>
    <t>22 Nov - 28 Nov 2025</t>
  </si>
  <si>
    <t>29 Nov - 05 Dec/Des 2025</t>
  </si>
  <si>
    <t>06 Dec/Des - 12 Dec/Des 2025</t>
  </si>
  <si>
    <t>13 Dec/Des - 19 Dec/Des 2025</t>
  </si>
  <si>
    <t>20 Dec/Des - 26 Dec/Des 2025</t>
  </si>
  <si>
    <t>27 Dec/Des - 02 Jan 2026</t>
  </si>
  <si>
    <t>03 Jan - 09 Jan 2026</t>
  </si>
  <si>
    <t>10 Jan - 16 Jan 2026</t>
  </si>
  <si>
    <t>17 Jan - 23 Jan 2026</t>
  </si>
  <si>
    <t>24 Jan - 30 Jan 2026</t>
  </si>
  <si>
    <t>31 Jan - 06 Feb 2026</t>
  </si>
  <si>
    <t>07 Feb - 13 Feb 2026</t>
  </si>
  <si>
    <t>14 Feb - 20 Feb 2026</t>
  </si>
  <si>
    <t>21 Feb - 27 Feb 2026</t>
  </si>
  <si>
    <t>28 Feb - 06 Mar 2026</t>
  </si>
  <si>
    <t>07 Mar - 13 Mar 2026</t>
  </si>
  <si>
    <t>14 Mar - 20 Mar 2026</t>
  </si>
  <si>
    <t>21 Mar - 27 Mar 2026</t>
  </si>
  <si>
    <t>28 Mar - 03 Apr 2026</t>
  </si>
  <si>
    <t>04 Apr - 10 Apr 2026</t>
  </si>
  <si>
    <t>11 Apr - 17 Apr 2026</t>
  </si>
  <si>
    <t>18 Apr - 24 Apr 2026</t>
  </si>
  <si>
    <t>25 Apr - 01 May/Mei 2026</t>
  </si>
  <si>
    <t>02 May/Mei - 08 May/Mei 2026</t>
  </si>
  <si>
    <t>09 May/Mei - 15 May/Mei 2026</t>
  </si>
  <si>
    <t>16 May/Mei - 22 May/Mei 2026</t>
  </si>
  <si>
    <t>23 May/Mei - 29 May/Mei 2026</t>
  </si>
  <si>
    <t>30 May/Mei - 05 Jun 2026</t>
  </si>
  <si>
    <t>06 Jun - 12 Jun 2026</t>
  </si>
  <si>
    <t>13 Jun - 19 Jun 2026</t>
  </si>
  <si>
    <t>20 Jun - 26 Jun 2026</t>
  </si>
  <si>
    <t>27 Jun - 03 Jul 2026</t>
  </si>
  <si>
    <t>04 Jul - 10 Jul 2026</t>
  </si>
  <si>
    <t>11 Jul - 17 Jul 2026</t>
  </si>
  <si>
    <t>18 Jul - 24 Jul 2026</t>
  </si>
  <si>
    <t>25 Jul - 31 Jul 2026</t>
  </si>
  <si>
    <t>01 Aug - 07 Aug 2026</t>
  </si>
  <si>
    <t>08 Aug - 14 Aug 2026</t>
  </si>
  <si>
    <t>15 Aug - 21 Aug 2026</t>
  </si>
  <si>
    <t>22 Aug - 28 Aug 2026</t>
  </si>
  <si>
    <t>29 Aug - 04 Sep 2026</t>
  </si>
  <si>
    <t>Total</t>
  </si>
  <si>
    <t>WHEAT: WEEKLY IMPORTS FOR RSA - 2025/26 SEASON</t>
  </si>
  <si>
    <t>KORING: WEEKLIKSE INVOERE VIR RSA - 2025/26 SEISOEN</t>
  </si>
  <si>
    <t>ARGENTINA</t>
  </si>
  <si>
    <t>AUSTRALIA</t>
  </si>
  <si>
    <t>BRAZIL</t>
  </si>
  <si>
    <t>CANADA</t>
  </si>
  <si>
    <t>GERMANY</t>
  </si>
  <si>
    <t>LATVIA</t>
  </si>
  <si>
    <t>LITHUANIA</t>
  </si>
  <si>
    <t>POLAND</t>
  </si>
  <si>
    <t>ROMANIA</t>
  </si>
  <si>
    <t>RUSSIAN FEDERATION</t>
  </si>
  <si>
    <t>UNITED STATES</t>
  </si>
  <si>
    <t>WHEAT: WEEKLY IMPORTS FOR OTHER COUNTRIES - 2025/26 SEASON</t>
  </si>
  <si>
    <t>KORING: WEEKLIKSE INVOERE VIR ANDER LANDE - 2025/26 SEISOEN</t>
  </si>
  <si>
    <t>WHEAT: EXPORTS OF IMPORTED WHEAT - 2025/26 SEASON</t>
  </si>
  <si>
    <t>KORING: UITVOERE VAN INGEVOERDE KORING - 2025/26 SEISOEN</t>
  </si>
  <si>
    <t>ESWATINI (SWAZILAND)</t>
  </si>
  <si>
    <t>WHEAT: WEEKLY IMPORT PER HARBOUR - 2025/26 SEASON</t>
  </si>
  <si>
    <t>KORING: WEEKLIKSE INVOER PER HAWE - 2025/26 SEISOEN</t>
  </si>
  <si>
    <t>Cape Town</t>
  </si>
  <si>
    <t>Durban</t>
  </si>
  <si>
    <t>East London</t>
  </si>
  <si>
    <t>Port Elizabeth</t>
  </si>
  <si>
    <t>WHEAT: WEEKLY EXPORT PER HARBOUR - 2025/26 SEASON</t>
  </si>
  <si>
    <t>KORING: WEEKLIKSE UITVOER PER HAWE - 2025/26 SEISOEN</t>
  </si>
  <si>
    <t>Week Total/Totaal</t>
  </si>
  <si>
    <t>Progressive Total/Totaal</t>
  </si>
  <si>
    <t xml:space="preserve">* Includes: Imports for RSA and other Countries </t>
  </si>
  <si>
    <t xml:space="preserve">* Sluit in: Invoere vir RSA en ander lande </t>
  </si>
  <si>
    <t>*Week Total/Totaal</t>
  </si>
  <si>
    <t>*Progressive Total/Totaal</t>
  </si>
  <si>
    <t>*Total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</si>
</sst>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6</xdr:col>
      <xdr:colOff>762000</xdr:colOff>
      <xdr:row>4</xdr:row>
      <xdr:rowOff>34290</xdr:rowOff>
    </xdr:to>
    <xdr:pic>
      <xdr:nvPicPr>
        <xdr:cNvPr id="2" name="LogoRSA EXPORT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6</xdr:col>
      <xdr:colOff>640080</xdr:colOff>
      <xdr:row>4</xdr:row>
      <xdr:rowOff>34290</xdr:rowOff>
    </xdr:to>
    <xdr:pic>
      <xdr:nvPicPr>
        <xdr:cNvPr id="2" name="LogoIMPORTS FOR RS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6</xdr:col>
      <xdr:colOff>525780</xdr:colOff>
      <xdr:row>4</xdr:row>
      <xdr:rowOff>34290</xdr:rowOff>
    </xdr:to>
    <xdr:pic>
      <xdr:nvPicPr>
        <xdr:cNvPr id="2" name="LogoIMPORTS FOR OTHER COUNTRI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5</xdr:col>
      <xdr:colOff>422910</xdr:colOff>
      <xdr:row>4</xdr:row>
      <xdr:rowOff>34290</xdr:rowOff>
    </xdr:to>
    <xdr:pic>
      <xdr:nvPicPr>
        <xdr:cNvPr id="3" name="LogoEXPORTS OF IMPORTED WHEAT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6</xdr:col>
      <xdr:colOff>605790</xdr:colOff>
      <xdr:row>4</xdr:row>
      <xdr:rowOff>34290</xdr:rowOff>
    </xdr:to>
    <xdr:pic>
      <xdr:nvPicPr>
        <xdr:cNvPr id="4" name="LogoIMPORTS PER HARBOU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6</xdr:col>
      <xdr:colOff>605790</xdr:colOff>
      <xdr:row>4</xdr:row>
      <xdr:rowOff>34290</xdr:rowOff>
    </xdr:to>
    <xdr:pic>
      <xdr:nvPicPr>
        <xdr:cNvPr id="5" name="LogoEXPORT PER HARBOUR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59"/>
  <sheetViews>
    <sheetView workbookViewId="0">
      <pane xSplit="2" ySplit="9" topLeftCell="C39" activePane="bottomRight" state="frozen"/>
      <selection pane="topRight" activeCell="C1" sqref="C1"/>
      <selection pane="bottomLeft" activeCell="A10" sqref="A10"/>
      <selection pane="bottomRight" activeCell="A61" sqref="A61"/>
    </sheetView>
  </sheetViews>
  <sheetFormatPr defaultRowHeight="15" x14ac:dyDescent="0.25"/>
  <cols>
    <col min="1" max="1" width="10" customWidth="1"/>
    <col min="2" max="2" width="27.5703125" customWidth="1"/>
    <col min="3" max="3" width="12.85546875" customWidth="1"/>
    <col min="4" max="4" width="11" customWidth="1"/>
    <col min="5" max="5" width="10.28515625" customWidth="1"/>
    <col min="6" max="6" width="10" customWidth="1"/>
    <col min="7" max="7" width="12.5703125" customWidth="1"/>
    <col min="8" max="8" width="16.7109375" bestFit="1" customWidth="1"/>
    <col min="9" max="9" width="22.42578125" bestFit="1" customWidth="1"/>
  </cols>
  <sheetData>
    <row r="6" spans="1:9" ht="15.75" x14ac:dyDescent="0.25">
      <c r="A6" s="5" t="s">
        <v>0</v>
      </c>
      <c r="B6" s="6"/>
      <c r="C6" s="6"/>
      <c r="D6" s="6"/>
      <c r="E6" s="6"/>
      <c r="F6" s="6"/>
      <c r="G6" s="6"/>
      <c r="H6" s="6"/>
      <c r="I6" s="7"/>
    </row>
    <row r="7" spans="1:9" ht="15.75" x14ac:dyDescent="0.25">
      <c r="A7" s="5" t="s">
        <v>1</v>
      </c>
      <c r="B7" s="6"/>
      <c r="C7" s="6"/>
      <c r="D7" s="6"/>
      <c r="E7" s="6"/>
      <c r="F7" s="6"/>
      <c r="G7" s="6"/>
      <c r="H7" s="6"/>
      <c r="I7" s="7"/>
    </row>
    <row r="8" spans="1:9" x14ac:dyDescent="0.25">
      <c r="A8" s="8" t="s">
        <v>2</v>
      </c>
      <c r="B8" s="9"/>
      <c r="C8" s="9"/>
      <c r="D8" s="9"/>
      <c r="E8" s="9"/>
      <c r="F8" s="9"/>
      <c r="G8" s="9"/>
      <c r="H8" s="9"/>
      <c r="I8" s="10"/>
    </row>
    <row r="9" spans="1:9" x14ac:dyDescent="0.25">
      <c r="A9" s="1"/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85</v>
      </c>
      <c r="I9" s="1" t="s">
        <v>86</v>
      </c>
    </row>
    <row r="10" spans="1:9" x14ac:dyDescent="0.25">
      <c r="A10" s="3">
        <v>1</v>
      </c>
      <c r="B10" s="3" t="s">
        <v>9</v>
      </c>
      <c r="C10" s="2">
        <v>105</v>
      </c>
      <c r="D10" s="2">
        <v>857</v>
      </c>
      <c r="E10" s="2">
        <v>0</v>
      </c>
      <c r="F10" s="2">
        <v>168</v>
      </c>
      <c r="G10" s="2">
        <v>246</v>
      </c>
      <c r="H10" s="3">
        <f t="shared" ref="H10:H41" si="0">SUM(C10:G10)</f>
        <v>1376</v>
      </c>
      <c r="I10" s="3">
        <f>H10</f>
        <v>1376</v>
      </c>
    </row>
    <row r="11" spans="1:9" x14ac:dyDescent="0.25">
      <c r="A11" s="3">
        <v>2</v>
      </c>
      <c r="B11" s="3" t="s">
        <v>10</v>
      </c>
      <c r="C11" s="2">
        <v>140</v>
      </c>
      <c r="D11" s="2">
        <v>357</v>
      </c>
      <c r="E11" s="2">
        <v>0</v>
      </c>
      <c r="F11" s="2">
        <v>21</v>
      </c>
      <c r="G11" s="2">
        <v>582</v>
      </c>
      <c r="H11" s="3">
        <f t="shared" si="0"/>
        <v>1100</v>
      </c>
      <c r="I11" s="3">
        <f t="shared" ref="I11:I58" si="1">H11+I10</f>
        <v>2476</v>
      </c>
    </row>
    <row r="12" spans="1:9" x14ac:dyDescent="0.25">
      <c r="A12" s="3">
        <v>3</v>
      </c>
      <c r="B12" s="3" t="s">
        <v>11</v>
      </c>
      <c r="C12" s="2">
        <v>36</v>
      </c>
      <c r="D12" s="2">
        <v>0</v>
      </c>
      <c r="E12" s="2">
        <v>0</v>
      </c>
      <c r="F12" s="2">
        <v>0</v>
      </c>
      <c r="G12" s="2">
        <v>102</v>
      </c>
      <c r="H12" s="3">
        <f t="shared" si="0"/>
        <v>138</v>
      </c>
      <c r="I12" s="3">
        <f t="shared" si="1"/>
        <v>2614</v>
      </c>
    </row>
    <row r="13" spans="1:9" x14ac:dyDescent="0.25">
      <c r="A13" s="3">
        <v>4</v>
      </c>
      <c r="B13" s="3" t="s">
        <v>12</v>
      </c>
      <c r="C13" s="2">
        <v>0</v>
      </c>
      <c r="D13" s="2">
        <v>316</v>
      </c>
      <c r="E13" s="2">
        <v>0</v>
      </c>
      <c r="F13" s="2">
        <v>36</v>
      </c>
      <c r="G13" s="2">
        <v>533</v>
      </c>
      <c r="H13" s="3">
        <f t="shared" si="0"/>
        <v>885</v>
      </c>
      <c r="I13" s="3">
        <f t="shared" si="1"/>
        <v>3499</v>
      </c>
    </row>
    <row r="14" spans="1:9" x14ac:dyDescent="0.25">
      <c r="A14" s="3">
        <v>5</v>
      </c>
      <c r="B14" s="3" t="s">
        <v>13</v>
      </c>
      <c r="C14" s="2">
        <v>0</v>
      </c>
      <c r="D14" s="2">
        <v>310</v>
      </c>
      <c r="E14" s="2">
        <v>0</v>
      </c>
      <c r="F14" s="2">
        <v>64</v>
      </c>
      <c r="G14" s="2">
        <v>784</v>
      </c>
      <c r="H14" s="3">
        <f t="shared" si="0"/>
        <v>1158</v>
      </c>
      <c r="I14" s="3">
        <f t="shared" si="1"/>
        <v>4657</v>
      </c>
    </row>
    <row r="15" spans="1:9" x14ac:dyDescent="0.25">
      <c r="A15" s="3">
        <v>6</v>
      </c>
      <c r="B15" s="3" t="s">
        <v>14</v>
      </c>
      <c r="C15" s="2">
        <v>33</v>
      </c>
      <c r="D15" s="2">
        <v>0</v>
      </c>
      <c r="E15" s="2">
        <v>0</v>
      </c>
      <c r="F15" s="2">
        <v>0</v>
      </c>
      <c r="G15" s="2">
        <v>0</v>
      </c>
      <c r="H15" s="3">
        <f t="shared" si="0"/>
        <v>33</v>
      </c>
      <c r="I15" s="3">
        <f t="shared" si="1"/>
        <v>4690</v>
      </c>
    </row>
    <row r="16" spans="1:9" x14ac:dyDescent="0.25">
      <c r="A16" s="3">
        <v>7</v>
      </c>
      <c r="B16" s="3" t="s">
        <v>15</v>
      </c>
      <c r="C16" s="2">
        <v>64</v>
      </c>
      <c r="D16" s="2">
        <v>596</v>
      </c>
      <c r="E16" s="2">
        <v>38</v>
      </c>
      <c r="F16" s="2">
        <v>0</v>
      </c>
      <c r="G16" s="2">
        <v>0</v>
      </c>
      <c r="H16" s="3">
        <f t="shared" si="0"/>
        <v>698</v>
      </c>
      <c r="I16" s="3">
        <f t="shared" si="1"/>
        <v>5388</v>
      </c>
    </row>
    <row r="17" spans="1:9" x14ac:dyDescent="0.25">
      <c r="A17" s="3">
        <v>8</v>
      </c>
      <c r="B17" s="3" t="s">
        <v>16</v>
      </c>
      <c r="C17" s="2">
        <v>99</v>
      </c>
      <c r="D17" s="2">
        <v>0</v>
      </c>
      <c r="E17" s="2">
        <v>0</v>
      </c>
      <c r="F17" s="2">
        <v>0</v>
      </c>
      <c r="G17" s="2">
        <v>0</v>
      </c>
      <c r="H17" s="3">
        <f t="shared" si="0"/>
        <v>99</v>
      </c>
      <c r="I17" s="3">
        <f t="shared" si="1"/>
        <v>5487</v>
      </c>
    </row>
    <row r="18" spans="1:9" x14ac:dyDescent="0.25">
      <c r="A18" s="3">
        <v>9</v>
      </c>
      <c r="B18" s="3" t="s">
        <v>17</v>
      </c>
      <c r="C18" s="2">
        <v>68</v>
      </c>
      <c r="D18" s="2">
        <v>0</v>
      </c>
      <c r="E18" s="2">
        <v>0</v>
      </c>
      <c r="F18" s="2">
        <v>0</v>
      </c>
      <c r="G18" s="2">
        <v>35</v>
      </c>
      <c r="H18" s="3">
        <f t="shared" si="0"/>
        <v>103</v>
      </c>
      <c r="I18" s="3">
        <f t="shared" si="1"/>
        <v>5590</v>
      </c>
    </row>
    <row r="19" spans="1:9" x14ac:dyDescent="0.25">
      <c r="A19" s="3">
        <v>10</v>
      </c>
      <c r="B19" s="3" t="s">
        <v>18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3">
        <f t="shared" si="0"/>
        <v>0</v>
      </c>
      <c r="I19" s="3">
        <f t="shared" si="1"/>
        <v>5590</v>
      </c>
    </row>
    <row r="20" spans="1:9" x14ac:dyDescent="0.25">
      <c r="A20" s="3">
        <v>11</v>
      </c>
      <c r="B20" s="3" t="s">
        <v>19</v>
      </c>
      <c r="C20" s="2">
        <v>70</v>
      </c>
      <c r="D20" s="2">
        <v>0</v>
      </c>
      <c r="E20" s="2">
        <v>0</v>
      </c>
      <c r="F20" s="2">
        <v>0</v>
      </c>
      <c r="G20" s="2">
        <v>0</v>
      </c>
      <c r="H20" s="3">
        <f t="shared" si="0"/>
        <v>70</v>
      </c>
      <c r="I20" s="3">
        <f t="shared" si="1"/>
        <v>5660</v>
      </c>
    </row>
    <row r="21" spans="1:9" x14ac:dyDescent="0.25">
      <c r="A21" s="3">
        <v>12</v>
      </c>
      <c r="B21" s="3" t="s">
        <v>20</v>
      </c>
      <c r="C21" s="2">
        <v>105</v>
      </c>
      <c r="D21" s="2">
        <v>0</v>
      </c>
      <c r="E21" s="2">
        <v>0</v>
      </c>
      <c r="F21" s="2">
        <v>0</v>
      </c>
      <c r="G21" s="2">
        <v>249</v>
      </c>
      <c r="H21" s="3">
        <f t="shared" si="0"/>
        <v>354</v>
      </c>
      <c r="I21" s="3">
        <f t="shared" si="1"/>
        <v>6014</v>
      </c>
    </row>
    <row r="22" spans="1:9" x14ac:dyDescent="0.25">
      <c r="A22" s="3">
        <v>13</v>
      </c>
      <c r="B22" s="3" t="s">
        <v>21</v>
      </c>
      <c r="C22" s="2">
        <v>25</v>
      </c>
      <c r="D22" s="2">
        <v>1230</v>
      </c>
      <c r="E22" s="2">
        <v>38</v>
      </c>
      <c r="F22" s="2">
        <v>0</v>
      </c>
      <c r="G22" s="2">
        <v>0</v>
      </c>
      <c r="H22" s="3">
        <f t="shared" si="0"/>
        <v>1293</v>
      </c>
      <c r="I22" s="3">
        <f t="shared" si="1"/>
        <v>7307</v>
      </c>
    </row>
    <row r="23" spans="1:9" x14ac:dyDescent="0.25">
      <c r="A23" s="3">
        <v>14</v>
      </c>
      <c r="B23" s="3" t="s">
        <v>22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3">
        <f t="shared" si="0"/>
        <v>0</v>
      </c>
      <c r="I23" s="3">
        <f t="shared" si="1"/>
        <v>7307</v>
      </c>
    </row>
    <row r="24" spans="1:9" x14ac:dyDescent="0.25">
      <c r="A24" s="3">
        <v>15</v>
      </c>
      <c r="B24" s="3" t="s">
        <v>23</v>
      </c>
      <c r="C24" s="2">
        <v>0</v>
      </c>
      <c r="D24" s="2">
        <v>0</v>
      </c>
      <c r="E24" s="2">
        <v>366</v>
      </c>
      <c r="F24" s="2">
        <v>0</v>
      </c>
      <c r="G24" s="2">
        <v>0</v>
      </c>
      <c r="H24" s="3">
        <f t="shared" si="0"/>
        <v>366</v>
      </c>
      <c r="I24" s="3">
        <f t="shared" si="1"/>
        <v>7673</v>
      </c>
    </row>
    <row r="25" spans="1:9" x14ac:dyDescent="0.25">
      <c r="A25" s="3">
        <v>16</v>
      </c>
      <c r="B25" s="3" t="s">
        <v>24</v>
      </c>
      <c r="C25" s="2">
        <v>803</v>
      </c>
      <c r="D25" s="2">
        <v>0</v>
      </c>
      <c r="E25" s="2">
        <v>296</v>
      </c>
      <c r="F25" s="2">
        <v>0</v>
      </c>
      <c r="G25" s="2">
        <v>0</v>
      </c>
      <c r="H25" s="3">
        <f t="shared" si="0"/>
        <v>1099</v>
      </c>
      <c r="I25" s="3">
        <f t="shared" si="1"/>
        <v>8772</v>
      </c>
    </row>
    <row r="26" spans="1:9" x14ac:dyDescent="0.25">
      <c r="A26" s="3">
        <v>17</v>
      </c>
      <c r="B26" s="3" t="s">
        <v>25</v>
      </c>
      <c r="C26" s="2">
        <v>997</v>
      </c>
      <c r="D26" s="2">
        <v>0</v>
      </c>
      <c r="E26" s="2">
        <v>218</v>
      </c>
      <c r="F26" s="2">
        <v>0</v>
      </c>
      <c r="G26" s="2">
        <v>72</v>
      </c>
      <c r="H26" s="3">
        <f t="shared" si="0"/>
        <v>1287</v>
      </c>
      <c r="I26" s="3">
        <f t="shared" si="1"/>
        <v>10059</v>
      </c>
    </row>
    <row r="27" spans="1:9" x14ac:dyDescent="0.25">
      <c r="A27" s="3">
        <v>18</v>
      </c>
      <c r="B27" s="3" t="s">
        <v>26</v>
      </c>
      <c r="C27" s="2">
        <v>1097</v>
      </c>
      <c r="D27" s="2">
        <v>1718</v>
      </c>
      <c r="E27" s="2">
        <v>69</v>
      </c>
      <c r="F27" s="2">
        <v>0</v>
      </c>
      <c r="G27" s="2">
        <v>0</v>
      </c>
      <c r="H27" s="3">
        <f t="shared" si="0"/>
        <v>2884</v>
      </c>
      <c r="I27" s="3">
        <f t="shared" si="1"/>
        <v>12943</v>
      </c>
    </row>
    <row r="28" spans="1:9" x14ac:dyDescent="0.25">
      <c r="A28" s="3">
        <v>19</v>
      </c>
      <c r="B28" s="3" t="s">
        <v>27</v>
      </c>
      <c r="C28" s="2">
        <v>959</v>
      </c>
      <c r="D28" s="2">
        <v>392</v>
      </c>
      <c r="E28" s="2">
        <v>0</v>
      </c>
      <c r="F28" s="2">
        <v>0</v>
      </c>
      <c r="G28" s="2">
        <v>0</v>
      </c>
      <c r="H28" s="3">
        <f t="shared" si="0"/>
        <v>1351</v>
      </c>
      <c r="I28" s="3">
        <f t="shared" si="1"/>
        <v>14294</v>
      </c>
    </row>
    <row r="29" spans="1:9" x14ac:dyDescent="0.25">
      <c r="A29" s="3">
        <v>20</v>
      </c>
      <c r="B29" s="3" t="s">
        <v>28</v>
      </c>
      <c r="C29" s="2">
        <v>1242</v>
      </c>
      <c r="D29" s="2">
        <v>459</v>
      </c>
      <c r="E29" s="2">
        <v>0</v>
      </c>
      <c r="F29" s="2">
        <v>0</v>
      </c>
      <c r="G29" s="2">
        <v>0</v>
      </c>
      <c r="H29" s="3">
        <f t="shared" si="0"/>
        <v>1701</v>
      </c>
      <c r="I29" s="3">
        <f t="shared" si="1"/>
        <v>15995</v>
      </c>
    </row>
    <row r="30" spans="1:9" x14ac:dyDescent="0.25">
      <c r="A30" s="3">
        <v>21</v>
      </c>
      <c r="B30" s="3" t="s">
        <v>29</v>
      </c>
      <c r="C30" s="2">
        <v>796</v>
      </c>
      <c r="D30" s="2">
        <v>171</v>
      </c>
      <c r="E30" s="2">
        <v>0</v>
      </c>
      <c r="F30" s="2">
        <v>0</v>
      </c>
      <c r="G30" s="2">
        <v>36</v>
      </c>
      <c r="H30" s="3">
        <f t="shared" si="0"/>
        <v>1003</v>
      </c>
      <c r="I30" s="3">
        <f t="shared" si="1"/>
        <v>16998</v>
      </c>
    </row>
    <row r="31" spans="1:9" x14ac:dyDescent="0.25">
      <c r="A31" s="3">
        <v>22</v>
      </c>
      <c r="B31" s="3" t="s">
        <v>30</v>
      </c>
      <c r="C31" s="2">
        <v>794</v>
      </c>
      <c r="D31" s="2">
        <v>0</v>
      </c>
      <c r="E31" s="2">
        <v>0</v>
      </c>
      <c r="F31" s="2">
        <v>0</v>
      </c>
      <c r="G31" s="2">
        <v>500</v>
      </c>
      <c r="H31" s="3">
        <f t="shared" si="0"/>
        <v>1294</v>
      </c>
      <c r="I31" s="3">
        <f t="shared" si="1"/>
        <v>18292</v>
      </c>
    </row>
    <row r="32" spans="1:9" x14ac:dyDescent="0.25">
      <c r="A32" s="3">
        <v>23</v>
      </c>
      <c r="B32" s="3" t="s">
        <v>31</v>
      </c>
      <c r="C32" s="2">
        <v>827</v>
      </c>
      <c r="D32" s="2">
        <v>245</v>
      </c>
      <c r="E32" s="2">
        <v>0</v>
      </c>
      <c r="F32" s="2">
        <v>216</v>
      </c>
      <c r="G32" s="2">
        <v>535</v>
      </c>
      <c r="H32" s="3">
        <f t="shared" si="0"/>
        <v>1823</v>
      </c>
      <c r="I32" s="3">
        <f t="shared" si="1"/>
        <v>20115</v>
      </c>
    </row>
    <row r="33" spans="1:9" x14ac:dyDescent="0.25">
      <c r="A33" s="3">
        <v>24</v>
      </c>
      <c r="B33" s="3" t="s">
        <v>32</v>
      </c>
      <c r="C33" s="2">
        <v>435</v>
      </c>
      <c r="D33" s="2">
        <v>498</v>
      </c>
      <c r="E33" s="2">
        <v>0</v>
      </c>
      <c r="F33" s="2">
        <v>1737</v>
      </c>
      <c r="G33" s="2">
        <v>461</v>
      </c>
      <c r="H33" s="3">
        <f t="shared" si="0"/>
        <v>3131</v>
      </c>
      <c r="I33" s="3">
        <f t="shared" si="1"/>
        <v>23246</v>
      </c>
    </row>
    <row r="34" spans="1:9" x14ac:dyDescent="0.25">
      <c r="A34" s="3">
        <v>25</v>
      </c>
      <c r="B34" s="3" t="s">
        <v>33</v>
      </c>
      <c r="C34" s="2">
        <v>590</v>
      </c>
      <c r="D34" s="2">
        <v>470</v>
      </c>
      <c r="E34" s="2">
        <v>0</v>
      </c>
      <c r="F34" s="2">
        <v>1445</v>
      </c>
      <c r="G34" s="2">
        <v>611</v>
      </c>
      <c r="H34" s="3">
        <f t="shared" si="0"/>
        <v>3116</v>
      </c>
      <c r="I34" s="3">
        <f t="shared" si="1"/>
        <v>26362</v>
      </c>
    </row>
    <row r="35" spans="1:9" x14ac:dyDescent="0.25">
      <c r="A35" s="3">
        <v>26</v>
      </c>
      <c r="B35" s="3" t="s">
        <v>34</v>
      </c>
      <c r="C35" s="2">
        <v>258</v>
      </c>
      <c r="D35" s="2">
        <v>1030</v>
      </c>
      <c r="E35" s="2">
        <v>0</v>
      </c>
      <c r="F35" s="2">
        <v>1956</v>
      </c>
      <c r="G35" s="2">
        <v>107</v>
      </c>
      <c r="H35" s="3">
        <f t="shared" si="0"/>
        <v>3351</v>
      </c>
      <c r="I35" s="3">
        <f t="shared" si="1"/>
        <v>29713</v>
      </c>
    </row>
    <row r="36" spans="1:9" x14ac:dyDescent="0.25">
      <c r="A36" s="3">
        <v>27</v>
      </c>
      <c r="B36" s="3" t="s">
        <v>35</v>
      </c>
      <c r="C36" s="2">
        <v>177</v>
      </c>
      <c r="D36" s="2">
        <v>0</v>
      </c>
      <c r="E36" s="2">
        <v>0</v>
      </c>
      <c r="F36" s="2">
        <v>1388</v>
      </c>
      <c r="G36" s="2">
        <v>310</v>
      </c>
      <c r="H36" s="3">
        <f t="shared" si="0"/>
        <v>1875</v>
      </c>
      <c r="I36" s="3">
        <f t="shared" si="1"/>
        <v>31588</v>
      </c>
    </row>
    <row r="37" spans="1:9" x14ac:dyDescent="0.25">
      <c r="A37" s="3">
        <v>28</v>
      </c>
      <c r="B37" s="3" t="s">
        <v>36</v>
      </c>
      <c r="C37" s="2">
        <v>0</v>
      </c>
      <c r="D37" s="2">
        <v>0</v>
      </c>
      <c r="E37" s="2">
        <v>34</v>
      </c>
      <c r="F37" s="2">
        <v>1853</v>
      </c>
      <c r="G37" s="2">
        <v>384</v>
      </c>
      <c r="H37" s="3">
        <f t="shared" si="0"/>
        <v>2271</v>
      </c>
      <c r="I37" s="3">
        <f t="shared" si="1"/>
        <v>33859</v>
      </c>
    </row>
    <row r="38" spans="1:9" x14ac:dyDescent="0.25">
      <c r="A38" s="3">
        <v>29</v>
      </c>
      <c r="B38" s="3" t="s">
        <v>37</v>
      </c>
      <c r="C38" s="2">
        <v>292</v>
      </c>
      <c r="D38" s="2">
        <v>0</v>
      </c>
      <c r="E38" s="2">
        <v>0</v>
      </c>
      <c r="F38" s="2">
        <v>2455</v>
      </c>
      <c r="G38" s="2">
        <v>634</v>
      </c>
      <c r="H38" s="3">
        <f t="shared" si="0"/>
        <v>3381</v>
      </c>
      <c r="I38" s="3">
        <f t="shared" si="1"/>
        <v>37240</v>
      </c>
    </row>
    <row r="39" spans="1:9" x14ac:dyDescent="0.25">
      <c r="A39" s="3">
        <v>30</v>
      </c>
      <c r="B39" s="3" t="s">
        <v>38</v>
      </c>
      <c r="C39" s="2">
        <v>458</v>
      </c>
      <c r="D39" s="2">
        <v>929</v>
      </c>
      <c r="E39" s="2">
        <v>0</v>
      </c>
      <c r="F39" s="2">
        <v>2489</v>
      </c>
      <c r="G39" s="2">
        <v>382</v>
      </c>
      <c r="H39" s="3">
        <f t="shared" si="0"/>
        <v>4258</v>
      </c>
      <c r="I39" s="3">
        <f t="shared" si="1"/>
        <v>41498</v>
      </c>
    </row>
    <row r="40" spans="1:9" x14ac:dyDescent="0.25">
      <c r="A40" s="3">
        <v>31</v>
      </c>
      <c r="B40" s="3" t="s">
        <v>39</v>
      </c>
      <c r="C40" s="2">
        <v>0</v>
      </c>
      <c r="D40" s="2">
        <v>0</v>
      </c>
      <c r="E40" s="2">
        <v>0</v>
      </c>
      <c r="F40" s="2">
        <v>1254</v>
      </c>
      <c r="G40" s="2">
        <v>386</v>
      </c>
      <c r="H40" s="3">
        <f t="shared" si="0"/>
        <v>1640</v>
      </c>
      <c r="I40" s="3">
        <f t="shared" si="1"/>
        <v>43138</v>
      </c>
    </row>
    <row r="41" spans="1:9" x14ac:dyDescent="0.25">
      <c r="A41" s="3">
        <v>32</v>
      </c>
      <c r="B41" s="3" t="s">
        <v>40</v>
      </c>
      <c r="C41" s="2">
        <v>248</v>
      </c>
      <c r="D41" s="2">
        <v>295</v>
      </c>
      <c r="E41" s="2">
        <v>0</v>
      </c>
      <c r="F41" s="2">
        <v>1097</v>
      </c>
      <c r="G41" s="2">
        <v>520</v>
      </c>
      <c r="H41" s="3">
        <f t="shared" si="0"/>
        <v>2160</v>
      </c>
      <c r="I41" s="3">
        <f t="shared" si="1"/>
        <v>45298</v>
      </c>
    </row>
    <row r="42" spans="1:9" x14ac:dyDescent="0.25">
      <c r="A42" s="3">
        <v>33</v>
      </c>
      <c r="B42" s="3" t="s">
        <v>41</v>
      </c>
      <c r="C42" s="2">
        <v>245</v>
      </c>
      <c r="D42" s="2">
        <v>241</v>
      </c>
      <c r="E42" s="2">
        <v>0</v>
      </c>
      <c r="F42" s="2">
        <v>2612</v>
      </c>
      <c r="G42" s="2">
        <v>387</v>
      </c>
      <c r="H42" s="3">
        <f t="shared" ref="H42:H58" si="2">SUM(C42:G42)</f>
        <v>3485</v>
      </c>
      <c r="I42" s="3">
        <f t="shared" si="1"/>
        <v>48783</v>
      </c>
    </row>
    <row r="43" spans="1:9" x14ac:dyDescent="0.25">
      <c r="A43" s="3">
        <v>34</v>
      </c>
      <c r="B43" s="3" t="s">
        <v>42</v>
      </c>
      <c r="C43" s="2">
        <v>101</v>
      </c>
      <c r="D43" s="2">
        <v>0</v>
      </c>
      <c r="E43" s="2">
        <v>0</v>
      </c>
      <c r="F43" s="2">
        <v>2811</v>
      </c>
      <c r="G43" s="2">
        <v>697</v>
      </c>
      <c r="H43" s="3">
        <f t="shared" si="2"/>
        <v>3609</v>
      </c>
      <c r="I43" s="3">
        <f t="shared" si="1"/>
        <v>52392</v>
      </c>
    </row>
    <row r="44" spans="1:9" x14ac:dyDescent="0.25">
      <c r="A44" s="3">
        <v>35</v>
      </c>
      <c r="B44" s="3" t="s">
        <v>43</v>
      </c>
      <c r="C44" s="2">
        <v>548</v>
      </c>
      <c r="D44" s="2">
        <v>443</v>
      </c>
      <c r="E44" s="2">
        <v>0</v>
      </c>
      <c r="F44" s="2">
        <v>245</v>
      </c>
      <c r="G44" s="2">
        <v>244</v>
      </c>
      <c r="H44" s="3">
        <f t="shared" si="2"/>
        <v>1480</v>
      </c>
      <c r="I44" s="3">
        <f t="shared" si="1"/>
        <v>53872</v>
      </c>
    </row>
    <row r="45" spans="1:9" x14ac:dyDescent="0.25">
      <c r="A45" s="3">
        <v>36</v>
      </c>
      <c r="B45" s="3" t="s">
        <v>44</v>
      </c>
      <c r="C45" s="2">
        <v>768</v>
      </c>
      <c r="D45" s="2">
        <v>188</v>
      </c>
      <c r="E45" s="2">
        <v>0</v>
      </c>
      <c r="F45" s="2">
        <v>144</v>
      </c>
      <c r="G45" s="2">
        <v>1548</v>
      </c>
      <c r="H45" s="3">
        <f t="shared" si="2"/>
        <v>2648</v>
      </c>
      <c r="I45" s="3">
        <f t="shared" si="1"/>
        <v>56520</v>
      </c>
    </row>
    <row r="46" spans="1:9" x14ac:dyDescent="0.25">
      <c r="A46" s="3">
        <v>37</v>
      </c>
      <c r="B46" s="3" t="s">
        <v>45</v>
      </c>
      <c r="C46" s="2">
        <v>360</v>
      </c>
      <c r="D46" s="2">
        <v>0</v>
      </c>
      <c r="E46" s="2">
        <v>0</v>
      </c>
      <c r="F46" s="2">
        <v>0</v>
      </c>
      <c r="G46" s="2">
        <v>281</v>
      </c>
      <c r="H46" s="3">
        <f t="shared" si="2"/>
        <v>641</v>
      </c>
      <c r="I46" s="3">
        <f t="shared" si="1"/>
        <v>57161</v>
      </c>
    </row>
    <row r="47" spans="1:9" x14ac:dyDescent="0.25">
      <c r="A47" s="3">
        <v>38</v>
      </c>
      <c r="B47" s="3" t="s">
        <v>46</v>
      </c>
      <c r="C47" s="2">
        <v>720</v>
      </c>
      <c r="D47" s="2">
        <v>442</v>
      </c>
      <c r="E47" s="2">
        <v>0</v>
      </c>
      <c r="F47" s="2">
        <v>1099</v>
      </c>
      <c r="G47" s="2">
        <v>952</v>
      </c>
      <c r="H47" s="3">
        <f t="shared" si="2"/>
        <v>3213</v>
      </c>
      <c r="I47" s="3">
        <f t="shared" si="1"/>
        <v>60374</v>
      </c>
    </row>
    <row r="48" spans="1:9" x14ac:dyDescent="0.25">
      <c r="A48" s="3">
        <v>39</v>
      </c>
      <c r="B48" s="3" t="s">
        <v>47</v>
      </c>
      <c r="C48" s="2">
        <v>649</v>
      </c>
      <c r="D48" s="2">
        <v>551</v>
      </c>
      <c r="E48" s="2">
        <v>0</v>
      </c>
      <c r="F48" s="2">
        <v>1467</v>
      </c>
      <c r="G48" s="2">
        <v>1963</v>
      </c>
      <c r="H48" s="3">
        <f t="shared" si="2"/>
        <v>4630</v>
      </c>
      <c r="I48" s="3">
        <f t="shared" si="1"/>
        <v>65004</v>
      </c>
    </row>
    <row r="49" spans="1:9" x14ac:dyDescent="0.25">
      <c r="A49" s="3">
        <v>40</v>
      </c>
      <c r="B49" s="3" t="s">
        <v>48</v>
      </c>
      <c r="C49" s="2">
        <v>690</v>
      </c>
      <c r="D49" s="2">
        <v>0</v>
      </c>
      <c r="E49" s="2">
        <v>0</v>
      </c>
      <c r="F49" s="2">
        <v>1712</v>
      </c>
      <c r="G49" s="2">
        <v>814</v>
      </c>
      <c r="H49" s="3">
        <f t="shared" si="2"/>
        <v>3216</v>
      </c>
      <c r="I49" s="3">
        <f t="shared" si="1"/>
        <v>68220</v>
      </c>
    </row>
    <row r="50" spans="1:9" x14ac:dyDescent="0.25">
      <c r="A50" s="3">
        <v>41</v>
      </c>
      <c r="B50" s="3" t="s">
        <v>49</v>
      </c>
      <c r="C50" s="2">
        <v>424</v>
      </c>
      <c r="D50" s="2">
        <v>38</v>
      </c>
      <c r="E50" s="2">
        <v>935</v>
      </c>
      <c r="F50" s="2">
        <v>563</v>
      </c>
      <c r="G50" s="2">
        <v>1999</v>
      </c>
      <c r="H50" s="3">
        <f t="shared" si="2"/>
        <v>3959</v>
      </c>
      <c r="I50" s="3">
        <f t="shared" si="1"/>
        <v>72179</v>
      </c>
    </row>
    <row r="51" spans="1:9" x14ac:dyDescent="0.25">
      <c r="A51" s="3">
        <v>42</v>
      </c>
      <c r="B51" s="3" t="s">
        <v>50</v>
      </c>
      <c r="C51" s="2">
        <v>0</v>
      </c>
      <c r="D51" s="2">
        <v>196</v>
      </c>
      <c r="E51" s="2">
        <v>898</v>
      </c>
      <c r="F51" s="2">
        <v>1555</v>
      </c>
      <c r="G51" s="2">
        <v>1153</v>
      </c>
      <c r="H51" s="3">
        <f t="shared" si="2"/>
        <v>3802</v>
      </c>
      <c r="I51" s="3">
        <f t="shared" si="1"/>
        <v>75981</v>
      </c>
    </row>
    <row r="52" spans="1:9" x14ac:dyDescent="0.25">
      <c r="A52" s="3">
        <v>43</v>
      </c>
      <c r="B52" s="3" t="s">
        <v>51</v>
      </c>
      <c r="C52" s="2">
        <v>0</v>
      </c>
      <c r="D52" s="2">
        <v>0</v>
      </c>
      <c r="E52" s="2">
        <v>142</v>
      </c>
      <c r="F52" s="2">
        <v>1812</v>
      </c>
      <c r="G52" s="2">
        <v>464</v>
      </c>
      <c r="H52" s="3">
        <f t="shared" si="2"/>
        <v>2418</v>
      </c>
      <c r="I52" s="3">
        <f t="shared" si="1"/>
        <v>78399</v>
      </c>
    </row>
    <row r="53" spans="1:9" x14ac:dyDescent="0.25">
      <c r="A53" s="3">
        <v>44</v>
      </c>
      <c r="B53" s="3" t="s">
        <v>52</v>
      </c>
      <c r="C53" s="2">
        <v>0</v>
      </c>
      <c r="D53" s="2">
        <v>265</v>
      </c>
      <c r="E53" s="2">
        <v>0</v>
      </c>
      <c r="F53" s="2">
        <v>2498</v>
      </c>
      <c r="G53" s="2">
        <v>1517</v>
      </c>
      <c r="H53" s="3">
        <f t="shared" si="2"/>
        <v>4280</v>
      </c>
      <c r="I53" s="3">
        <f t="shared" si="1"/>
        <v>82679</v>
      </c>
    </row>
    <row r="54" spans="1:9" x14ac:dyDescent="0.25">
      <c r="A54" s="3">
        <v>45</v>
      </c>
      <c r="B54" s="3" t="s">
        <v>53</v>
      </c>
      <c r="C54" s="2">
        <v>0</v>
      </c>
      <c r="D54" s="2">
        <v>0</v>
      </c>
      <c r="E54" s="2">
        <v>0</v>
      </c>
      <c r="F54" s="2">
        <v>668</v>
      </c>
      <c r="G54" s="2">
        <v>1284</v>
      </c>
      <c r="H54" s="3">
        <f t="shared" si="2"/>
        <v>1952</v>
      </c>
      <c r="I54" s="3">
        <f t="shared" si="1"/>
        <v>84631</v>
      </c>
    </row>
    <row r="55" spans="1:9" x14ac:dyDescent="0.25">
      <c r="A55" s="3">
        <v>46</v>
      </c>
      <c r="B55" s="3" t="s">
        <v>54</v>
      </c>
      <c r="C55" s="2">
        <v>495</v>
      </c>
      <c r="D55" s="2">
        <v>153</v>
      </c>
      <c r="E55" s="2">
        <v>0</v>
      </c>
      <c r="F55" s="2">
        <v>533</v>
      </c>
      <c r="G55" s="2">
        <v>1028</v>
      </c>
      <c r="H55" s="3">
        <f t="shared" si="2"/>
        <v>2209</v>
      </c>
      <c r="I55" s="3">
        <f t="shared" si="1"/>
        <v>86840</v>
      </c>
    </row>
    <row r="56" spans="1:9" x14ac:dyDescent="0.25">
      <c r="A56" s="3">
        <v>47</v>
      </c>
      <c r="B56" s="3" t="s">
        <v>55</v>
      </c>
      <c r="C56" s="2">
        <v>1417</v>
      </c>
      <c r="D56" s="2">
        <v>37</v>
      </c>
      <c r="E56" s="2">
        <v>0</v>
      </c>
      <c r="F56" s="2">
        <v>1960</v>
      </c>
      <c r="G56" s="2">
        <v>1129</v>
      </c>
      <c r="H56" s="3">
        <f t="shared" si="2"/>
        <v>4543</v>
      </c>
      <c r="I56" s="3">
        <f t="shared" si="1"/>
        <v>91383</v>
      </c>
    </row>
    <row r="57" spans="1:9" x14ac:dyDescent="0.25">
      <c r="A57" s="3">
        <v>48</v>
      </c>
      <c r="B57" s="3" t="s">
        <v>56</v>
      </c>
      <c r="C57" s="2">
        <v>1423</v>
      </c>
      <c r="D57" s="2">
        <v>0</v>
      </c>
      <c r="E57" s="2">
        <v>0</v>
      </c>
      <c r="F57" s="2">
        <v>562</v>
      </c>
      <c r="G57" s="2">
        <v>1449</v>
      </c>
      <c r="H57" s="3">
        <f t="shared" si="2"/>
        <v>3434</v>
      </c>
      <c r="I57" s="3">
        <f t="shared" si="1"/>
        <v>94817</v>
      </c>
    </row>
    <row r="58" spans="1:9" x14ac:dyDescent="0.25">
      <c r="A58" s="3">
        <v>49</v>
      </c>
      <c r="B58" s="3" t="s">
        <v>57</v>
      </c>
      <c r="C58" s="2">
        <v>1565</v>
      </c>
      <c r="D58" s="2">
        <v>190</v>
      </c>
      <c r="E58" s="2">
        <v>35</v>
      </c>
      <c r="F58" s="2">
        <v>318</v>
      </c>
      <c r="G58" s="2">
        <v>639</v>
      </c>
      <c r="H58" s="3">
        <f t="shared" si="2"/>
        <v>2747</v>
      </c>
      <c r="I58" s="3">
        <f t="shared" si="1"/>
        <v>97564</v>
      </c>
    </row>
    <row r="59" spans="1:9" x14ac:dyDescent="0.25">
      <c r="A59" s="3" t="s">
        <v>2</v>
      </c>
      <c r="B59" s="3" t="s">
        <v>58</v>
      </c>
      <c r="C59" s="3">
        <f t="shared" ref="C59:G59" si="3">SUM(C10:C58)</f>
        <v>20123</v>
      </c>
      <c r="D59" s="3">
        <f t="shared" si="3"/>
        <v>12617</v>
      </c>
      <c r="E59" s="3">
        <f t="shared" si="3"/>
        <v>3069</v>
      </c>
      <c r="F59" s="3">
        <f t="shared" si="3"/>
        <v>36738</v>
      </c>
      <c r="G59" s="3">
        <f t="shared" si="3"/>
        <v>25017</v>
      </c>
      <c r="H59" s="3">
        <f>SUM(H10:H58)</f>
        <v>97564</v>
      </c>
      <c r="I59" s="3"/>
    </row>
  </sheetData>
  <mergeCells count="3">
    <mergeCell ref="A6:I6"/>
    <mergeCell ref="A7:I7"/>
    <mergeCell ref="A8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O59"/>
  <sheetViews>
    <sheetView tabSelected="1" workbookViewId="0">
      <pane xSplit="2" ySplit="9" topLeftCell="D39" activePane="bottomRight" state="frozen"/>
      <selection pane="topRight" activeCell="C1" sqref="C1"/>
      <selection pane="bottomLeft" activeCell="A10" sqref="A10"/>
      <selection pane="bottomRight" activeCell="A61" sqref="A61"/>
    </sheetView>
  </sheetViews>
  <sheetFormatPr defaultRowHeight="15" x14ac:dyDescent="0.25"/>
  <cols>
    <col min="1" max="1" width="10" customWidth="1"/>
    <col min="2" max="2" width="27.5703125" customWidth="1"/>
    <col min="3" max="3" width="13.28515625" customWidth="1"/>
    <col min="4" max="4" width="12.85546875" customWidth="1"/>
    <col min="5" max="6" width="10" customWidth="1"/>
    <col min="7" max="7" width="11.7109375" customWidth="1"/>
    <col min="8" max="8" width="10" customWidth="1"/>
    <col min="9" max="9" width="12.7109375" customWidth="1"/>
    <col min="10" max="10" width="10" customWidth="1"/>
    <col min="11" max="11" width="11.140625" customWidth="1"/>
    <col min="12" max="12" width="23.5703125" customWidth="1"/>
    <col min="13" max="13" width="17" customWidth="1"/>
    <col min="14" max="14" width="16.7109375" bestFit="1" customWidth="1"/>
    <col min="15" max="15" width="22.42578125" bestFit="1" customWidth="1"/>
  </cols>
  <sheetData>
    <row r="6" spans="1:15" ht="15.75" x14ac:dyDescent="0.25">
      <c r="A6" s="5" t="s">
        <v>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15.75" x14ac:dyDescent="0.25">
      <c r="A7" s="5" t="s">
        <v>60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x14ac:dyDescent="0.25">
      <c r="A8" s="8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1"/>
      <c r="B9" s="1" t="s">
        <v>3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69</v>
      </c>
      <c r="L9" s="1" t="s">
        <v>70</v>
      </c>
      <c r="M9" s="1" t="s">
        <v>71</v>
      </c>
      <c r="N9" s="1" t="s">
        <v>85</v>
      </c>
      <c r="O9" s="1" t="s">
        <v>86</v>
      </c>
    </row>
    <row r="10" spans="1:15" x14ac:dyDescent="0.25">
      <c r="A10" s="3">
        <v>1</v>
      </c>
      <c r="B10" s="3" t="s">
        <v>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8800</v>
      </c>
      <c r="J10" s="2">
        <v>930</v>
      </c>
      <c r="K10" s="2">
        <v>0</v>
      </c>
      <c r="L10" s="2">
        <v>0</v>
      </c>
      <c r="M10" s="2">
        <v>0</v>
      </c>
      <c r="N10" s="3">
        <f t="shared" ref="N10:N41" si="0">SUM(C10:M10)</f>
        <v>9730</v>
      </c>
      <c r="O10" s="3">
        <f>N10</f>
        <v>9730</v>
      </c>
    </row>
    <row r="11" spans="1:15" x14ac:dyDescent="0.25">
      <c r="A11" s="3">
        <v>2</v>
      </c>
      <c r="B11" s="3" t="s">
        <v>10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54357</v>
      </c>
      <c r="K11" s="2">
        <v>0</v>
      </c>
      <c r="L11" s="2">
        <v>0</v>
      </c>
      <c r="M11" s="2">
        <v>18038</v>
      </c>
      <c r="N11" s="3">
        <f t="shared" si="0"/>
        <v>72395</v>
      </c>
      <c r="O11" s="3">
        <f t="shared" ref="O11:O58" si="1">N11+O10</f>
        <v>82125</v>
      </c>
    </row>
    <row r="12" spans="1:15" x14ac:dyDescent="0.25">
      <c r="A12" s="3">
        <v>3</v>
      </c>
      <c r="B12" s="3" t="s">
        <v>11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17113</v>
      </c>
      <c r="J12" s="2">
        <v>0</v>
      </c>
      <c r="K12" s="2">
        <v>0</v>
      </c>
      <c r="L12" s="2">
        <v>19163</v>
      </c>
      <c r="M12" s="2">
        <v>15206</v>
      </c>
      <c r="N12" s="3">
        <f t="shared" si="0"/>
        <v>51482</v>
      </c>
      <c r="O12" s="3">
        <f t="shared" si="1"/>
        <v>133607</v>
      </c>
    </row>
    <row r="13" spans="1:15" x14ac:dyDescent="0.25">
      <c r="A13" s="3">
        <v>4</v>
      </c>
      <c r="B13" s="3" t="s">
        <v>12</v>
      </c>
      <c r="C13" s="2">
        <v>0</v>
      </c>
      <c r="D13" s="2">
        <v>52772</v>
      </c>
      <c r="E13" s="2">
        <v>0</v>
      </c>
      <c r="F13" s="2">
        <v>0</v>
      </c>
      <c r="G13" s="2">
        <v>0</v>
      </c>
      <c r="H13" s="2">
        <v>0</v>
      </c>
      <c r="I13" s="2">
        <v>9890</v>
      </c>
      <c r="J13" s="2">
        <v>0</v>
      </c>
      <c r="K13" s="2">
        <v>0</v>
      </c>
      <c r="L13" s="2">
        <v>30591</v>
      </c>
      <c r="M13" s="2">
        <v>0</v>
      </c>
      <c r="N13" s="3">
        <f t="shared" si="0"/>
        <v>93253</v>
      </c>
      <c r="O13" s="3">
        <f t="shared" si="1"/>
        <v>226860</v>
      </c>
    </row>
    <row r="14" spans="1:15" x14ac:dyDescent="0.25">
      <c r="A14" s="3">
        <v>5</v>
      </c>
      <c r="B14" s="3" t="s">
        <v>13</v>
      </c>
      <c r="C14" s="2">
        <v>0</v>
      </c>
      <c r="D14" s="2">
        <v>2045</v>
      </c>
      <c r="E14" s="2">
        <v>0</v>
      </c>
      <c r="F14" s="2">
        <v>0</v>
      </c>
      <c r="G14" s="2">
        <v>0</v>
      </c>
      <c r="H14" s="2">
        <v>15055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3">
        <f t="shared" si="0"/>
        <v>17100</v>
      </c>
      <c r="O14" s="3">
        <f t="shared" si="1"/>
        <v>243960</v>
      </c>
    </row>
    <row r="15" spans="1:15" x14ac:dyDescent="0.25">
      <c r="A15" s="3">
        <v>6</v>
      </c>
      <c r="B15" s="3" t="s">
        <v>14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14828</v>
      </c>
      <c r="I15" s="2">
        <v>0</v>
      </c>
      <c r="J15" s="2">
        <v>19008</v>
      </c>
      <c r="K15" s="2">
        <v>7967</v>
      </c>
      <c r="L15" s="2">
        <v>1831</v>
      </c>
      <c r="M15" s="2">
        <v>0</v>
      </c>
      <c r="N15" s="3">
        <f t="shared" si="0"/>
        <v>43634</v>
      </c>
      <c r="O15" s="3">
        <f t="shared" si="1"/>
        <v>287594</v>
      </c>
    </row>
    <row r="16" spans="1:15" x14ac:dyDescent="0.25">
      <c r="A16" s="3">
        <v>7</v>
      </c>
      <c r="B16" s="3" t="s">
        <v>15</v>
      </c>
      <c r="C16" s="2">
        <v>0</v>
      </c>
      <c r="D16" s="2">
        <v>6000</v>
      </c>
      <c r="E16" s="2">
        <v>0</v>
      </c>
      <c r="F16" s="2">
        <v>0</v>
      </c>
      <c r="G16" s="2">
        <v>0</v>
      </c>
      <c r="H16" s="2">
        <v>0</v>
      </c>
      <c r="I16" s="2">
        <v>3567</v>
      </c>
      <c r="J16" s="2">
        <v>28678</v>
      </c>
      <c r="K16" s="2">
        <v>21557</v>
      </c>
      <c r="L16" s="2">
        <v>8168</v>
      </c>
      <c r="M16" s="2">
        <v>0</v>
      </c>
      <c r="N16" s="3">
        <f t="shared" si="0"/>
        <v>67970</v>
      </c>
      <c r="O16" s="3">
        <f t="shared" si="1"/>
        <v>355564</v>
      </c>
    </row>
    <row r="17" spans="1:15" x14ac:dyDescent="0.25">
      <c r="A17" s="3">
        <v>8</v>
      </c>
      <c r="B17" s="3" t="s">
        <v>16</v>
      </c>
      <c r="C17" s="2">
        <v>0</v>
      </c>
      <c r="D17" s="2">
        <v>3622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5185</v>
      </c>
      <c r="K17" s="2">
        <v>5908</v>
      </c>
      <c r="L17" s="2">
        <v>26801</v>
      </c>
      <c r="M17" s="2">
        <v>0</v>
      </c>
      <c r="N17" s="3">
        <f t="shared" si="0"/>
        <v>41516</v>
      </c>
      <c r="O17" s="3">
        <f t="shared" si="1"/>
        <v>397080</v>
      </c>
    </row>
    <row r="18" spans="1:15" x14ac:dyDescent="0.25">
      <c r="A18" s="3">
        <v>9</v>
      </c>
      <c r="B18" s="3" t="s">
        <v>17</v>
      </c>
      <c r="C18" s="2">
        <v>0</v>
      </c>
      <c r="D18" s="2">
        <v>27333</v>
      </c>
      <c r="E18" s="2">
        <v>0</v>
      </c>
      <c r="F18" s="2">
        <v>0</v>
      </c>
      <c r="G18" s="2">
        <v>0</v>
      </c>
      <c r="H18" s="2">
        <v>0</v>
      </c>
      <c r="I18" s="2">
        <v>11285</v>
      </c>
      <c r="J18" s="2">
        <v>0</v>
      </c>
      <c r="K18" s="2">
        <v>0</v>
      </c>
      <c r="L18" s="2">
        <v>0</v>
      </c>
      <c r="M18" s="2">
        <v>0</v>
      </c>
      <c r="N18" s="3">
        <f t="shared" si="0"/>
        <v>38618</v>
      </c>
      <c r="O18" s="3">
        <f t="shared" si="1"/>
        <v>435698</v>
      </c>
    </row>
    <row r="19" spans="1:15" x14ac:dyDescent="0.25">
      <c r="A19" s="3">
        <v>10</v>
      </c>
      <c r="B19" s="3" t="s">
        <v>18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3">
        <f t="shared" si="0"/>
        <v>0</v>
      </c>
      <c r="O19" s="3">
        <f t="shared" si="1"/>
        <v>435698</v>
      </c>
    </row>
    <row r="20" spans="1:15" x14ac:dyDescent="0.25">
      <c r="A20" s="3">
        <v>11</v>
      </c>
      <c r="B20" s="3" t="s">
        <v>19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3">
        <f t="shared" si="0"/>
        <v>0</v>
      </c>
      <c r="O20" s="3">
        <f t="shared" si="1"/>
        <v>435698</v>
      </c>
    </row>
    <row r="21" spans="1:15" x14ac:dyDescent="0.25">
      <c r="A21" s="3">
        <v>12</v>
      </c>
      <c r="B21" s="3" t="s">
        <v>20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3">
        <f t="shared" si="0"/>
        <v>0</v>
      </c>
      <c r="O21" s="3">
        <f t="shared" si="1"/>
        <v>435698</v>
      </c>
    </row>
    <row r="22" spans="1:15" x14ac:dyDescent="0.25">
      <c r="A22" s="3">
        <v>13</v>
      </c>
      <c r="B22" s="3" t="s">
        <v>21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">
        <f t="shared" si="0"/>
        <v>0</v>
      </c>
      <c r="O22" s="3">
        <f t="shared" si="1"/>
        <v>435698</v>
      </c>
    </row>
    <row r="23" spans="1:15" x14ac:dyDescent="0.25">
      <c r="A23" s="3">
        <v>14</v>
      </c>
      <c r="B23" s="3" t="s">
        <v>22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3">
        <f t="shared" si="0"/>
        <v>0</v>
      </c>
      <c r="O23" s="3">
        <f t="shared" si="1"/>
        <v>435698</v>
      </c>
    </row>
    <row r="24" spans="1:15" x14ac:dyDescent="0.25">
      <c r="A24" s="3">
        <v>15</v>
      </c>
      <c r="B24" s="3" t="s">
        <v>23</v>
      </c>
      <c r="C24" s="2">
        <v>0</v>
      </c>
      <c r="D24" s="2">
        <v>0</v>
      </c>
      <c r="E24" s="2">
        <v>31775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">
        <f t="shared" si="0"/>
        <v>31775</v>
      </c>
      <c r="O24" s="3">
        <f t="shared" si="1"/>
        <v>467473</v>
      </c>
    </row>
    <row r="25" spans="1:15" x14ac:dyDescent="0.25">
      <c r="A25" s="3">
        <v>16</v>
      </c>
      <c r="B25" s="3" t="s">
        <v>24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3">
        <f t="shared" si="0"/>
        <v>0</v>
      </c>
      <c r="O25" s="3">
        <f t="shared" si="1"/>
        <v>467473</v>
      </c>
    </row>
    <row r="26" spans="1:15" x14ac:dyDescent="0.25">
      <c r="A26" s="3">
        <v>17</v>
      </c>
      <c r="B26" s="3" t="s">
        <v>25</v>
      </c>
      <c r="C26" s="2">
        <v>0</v>
      </c>
      <c r="D26" s="2">
        <v>0</v>
      </c>
      <c r="E26" s="2">
        <v>0</v>
      </c>
      <c r="F26" s="2">
        <v>35026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f t="shared" si="0"/>
        <v>35026</v>
      </c>
      <c r="O26" s="3">
        <f t="shared" si="1"/>
        <v>502499</v>
      </c>
    </row>
    <row r="27" spans="1:15" x14ac:dyDescent="0.25">
      <c r="A27" s="3">
        <v>18</v>
      </c>
      <c r="B27" s="3" t="s">
        <v>26</v>
      </c>
      <c r="C27" s="2">
        <v>0</v>
      </c>
      <c r="D27" s="2">
        <v>0</v>
      </c>
      <c r="E27" s="2">
        <v>0</v>
      </c>
      <c r="F27" s="2">
        <v>12504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>
        <f t="shared" si="0"/>
        <v>12504</v>
      </c>
      <c r="O27" s="3">
        <f t="shared" si="1"/>
        <v>515003</v>
      </c>
    </row>
    <row r="28" spans="1:15" x14ac:dyDescent="0.25">
      <c r="A28" s="3">
        <v>19</v>
      </c>
      <c r="B28" s="3" t="s">
        <v>27</v>
      </c>
      <c r="C28" s="2">
        <v>0</v>
      </c>
      <c r="D28" s="2">
        <v>0</v>
      </c>
      <c r="E28" s="2">
        <v>0</v>
      </c>
      <c r="F28" s="2">
        <v>7352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3">
        <f t="shared" si="0"/>
        <v>7352</v>
      </c>
      <c r="O28" s="3">
        <f t="shared" si="1"/>
        <v>522355</v>
      </c>
    </row>
    <row r="29" spans="1:15" x14ac:dyDescent="0.25">
      <c r="A29" s="3">
        <v>20</v>
      </c>
      <c r="B29" s="3" t="s">
        <v>28</v>
      </c>
      <c r="C29" s="2">
        <v>0</v>
      </c>
      <c r="D29" s="2">
        <v>0</v>
      </c>
      <c r="E29" s="2">
        <v>0</v>
      </c>
      <c r="F29" s="2">
        <v>0</v>
      </c>
      <c r="G29" s="2">
        <v>1905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3">
        <f t="shared" si="0"/>
        <v>1905</v>
      </c>
      <c r="O29" s="3">
        <f t="shared" si="1"/>
        <v>524260</v>
      </c>
    </row>
    <row r="30" spans="1:15" x14ac:dyDescent="0.25">
      <c r="A30" s="3">
        <v>21</v>
      </c>
      <c r="B30" s="3" t="s">
        <v>29</v>
      </c>
      <c r="C30" s="2">
        <v>0</v>
      </c>
      <c r="D30" s="2">
        <v>0</v>
      </c>
      <c r="E30" s="2">
        <v>0</v>
      </c>
      <c r="F30" s="2">
        <v>0</v>
      </c>
      <c r="G30" s="2">
        <v>28933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">
        <f t="shared" si="0"/>
        <v>28933</v>
      </c>
      <c r="O30" s="3">
        <f t="shared" si="1"/>
        <v>553193</v>
      </c>
    </row>
    <row r="31" spans="1:15" x14ac:dyDescent="0.25">
      <c r="A31" s="3">
        <v>22</v>
      </c>
      <c r="B31" s="3" t="s">
        <v>30</v>
      </c>
      <c r="C31" s="2">
        <v>10810</v>
      </c>
      <c r="D31" s="2">
        <v>0</v>
      </c>
      <c r="E31" s="2">
        <v>0</v>
      </c>
      <c r="F31" s="2">
        <v>0</v>
      </c>
      <c r="G31" s="2">
        <v>26409</v>
      </c>
      <c r="H31" s="2">
        <v>0</v>
      </c>
      <c r="I31" s="2">
        <v>38530</v>
      </c>
      <c r="J31" s="2">
        <v>0</v>
      </c>
      <c r="K31" s="2">
        <v>0</v>
      </c>
      <c r="L31" s="2">
        <v>0</v>
      </c>
      <c r="M31" s="2">
        <v>0</v>
      </c>
      <c r="N31" s="3">
        <f t="shared" si="0"/>
        <v>75749</v>
      </c>
      <c r="O31" s="3">
        <f t="shared" si="1"/>
        <v>628942</v>
      </c>
    </row>
    <row r="32" spans="1:15" x14ac:dyDescent="0.25">
      <c r="A32" s="3">
        <v>23</v>
      </c>
      <c r="B32" s="3" t="s">
        <v>31</v>
      </c>
      <c r="C32" s="2">
        <v>19395</v>
      </c>
      <c r="D32" s="2">
        <v>0</v>
      </c>
      <c r="E32" s="2">
        <v>0</v>
      </c>
      <c r="F32" s="2">
        <v>0</v>
      </c>
      <c r="G32" s="2">
        <v>24295</v>
      </c>
      <c r="H32" s="2">
        <v>0</v>
      </c>
      <c r="I32" s="2">
        <v>54126</v>
      </c>
      <c r="J32" s="2">
        <v>0</v>
      </c>
      <c r="K32" s="2">
        <v>0</v>
      </c>
      <c r="L32" s="2">
        <v>0</v>
      </c>
      <c r="M32" s="2">
        <v>0</v>
      </c>
      <c r="N32" s="3">
        <f t="shared" si="0"/>
        <v>97816</v>
      </c>
      <c r="O32" s="3">
        <f t="shared" si="1"/>
        <v>726758</v>
      </c>
    </row>
    <row r="33" spans="1:15" x14ac:dyDescent="0.25">
      <c r="A33" s="3">
        <v>24</v>
      </c>
      <c r="B33" s="3" t="s">
        <v>32</v>
      </c>
      <c r="C33" s="2">
        <v>0</v>
      </c>
      <c r="D33" s="2">
        <v>0</v>
      </c>
      <c r="E33" s="2">
        <v>1780</v>
      </c>
      <c r="F33" s="2">
        <v>0</v>
      </c>
      <c r="G33" s="2">
        <v>0</v>
      </c>
      <c r="H33" s="2">
        <v>0</v>
      </c>
      <c r="I33" s="2">
        <v>56283</v>
      </c>
      <c r="J33" s="2">
        <v>4399</v>
      </c>
      <c r="K33" s="2">
        <v>0</v>
      </c>
      <c r="L33" s="2">
        <v>0</v>
      </c>
      <c r="M33" s="2">
        <v>0</v>
      </c>
      <c r="N33" s="3">
        <f t="shared" si="0"/>
        <v>62462</v>
      </c>
      <c r="O33" s="3">
        <f t="shared" si="1"/>
        <v>789220</v>
      </c>
    </row>
    <row r="34" spans="1:15" x14ac:dyDescent="0.25">
      <c r="A34" s="3">
        <v>25</v>
      </c>
      <c r="B34" s="3" t="s">
        <v>33</v>
      </c>
      <c r="C34" s="2">
        <v>0</v>
      </c>
      <c r="D34" s="2">
        <v>0</v>
      </c>
      <c r="E34" s="2">
        <v>11908</v>
      </c>
      <c r="F34" s="2">
        <v>0</v>
      </c>
      <c r="G34" s="2">
        <v>0</v>
      </c>
      <c r="H34" s="2">
        <v>0</v>
      </c>
      <c r="I34" s="2">
        <v>0</v>
      </c>
      <c r="J34" s="2">
        <v>74861</v>
      </c>
      <c r="K34" s="2">
        <v>0</v>
      </c>
      <c r="L34" s="2">
        <v>0</v>
      </c>
      <c r="M34" s="2">
        <v>0</v>
      </c>
      <c r="N34" s="3">
        <f t="shared" si="0"/>
        <v>86769</v>
      </c>
      <c r="O34" s="3">
        <f t="shared" si="1"/>
        <v>875989</v>
      </c>
    </row>
    <row r="35" spans="1:15" x14ac:dyDescent="0.25">
      <c r="A35" s="3">
        <v>26</v>
      </c>
      <c r="B35" s="3" t="s">
        <v>34</v>
      </c>
      <c r="C35" s="2">
        <v>0</v>
      </c>
      <c r="D35" s="2">
        <v>28128</v>
      </c>
      <c r="E35" s="2">
        <v>12067</v>
      </c>
      <c r="F35" s="2">
        <v>0</v>
      </c>
      <c r="G35" s="2">
        <v>0</v>
      </c>
      <c r="H35" s="2">
        <v>0</v>
      </c>
      <c r="I35" s="2">
        <v>0</v>
      </c>
      <c r="J35" s="2">
        <v>24757</v>
      </c>
      <c r="K35" s="2">
        <v>0</v>
      </c>
      <c r="L35" s="2">
        <v>0</v>
      </c>
      <c r="M35" s="2">
        <v>0</v>
      </c>
      <c r="N35" s="3">
        <f t="shared" si="0"/>
        <v>64952</v>
      </c>
      <c r="O35" s="3">
        <f t="shared" si="1"/>
        <v>940941</v>
      </c>
    </row>
    <row r="36" spans="1:15" x14ac:dyDescent="0.25">
      <c r="A36" s="3">
        <v>27</v>
      </c>
      <c r="B36" s="3" t="s">
        <v>35</v>
      </c>
      <c r="C36" s="2">
        <v>0</v>
      </c>
      <c r="D36" s="2">
        <v>11888</v>
      </c>
      <c r="E36" s="2">
        <v>52412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3">
        <f t="shared" si="0"/>
        <v>64300</v>
      </c>
      <c r="O36" s="3">
        <f t="shared" si="1"/>
        <v>1005241</v>
      </c>
    </row>
    <row r="37" spans="1:15" x14ac:dyDescent="0.25">
      <c r="A37" s="3">
        <v>28</v>
      </c>
      <c r="B37" s="3" t="s">
        <v>36</v>
      </c>
      <c r="C37" s="2">
        <v>0</v>
      </c>
      <c r="D37" s="2">
        <v>25556</v>
      </c>
      <c r="E37" s="2">
        <v>15697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">
        <f t="shared" si="0"/>
        <v>41253</v>
      </c>
      <c r="O37" s="3">
        <f t="shared" si="1"/>
        <v>1046494</v>
      </c>
    </row>
    <row r="38" spans="1:15" x14ac:dyDescent="0.25">
      <c r="A38" s="3">
        <v>29</v>
      </c>
      <c r="B38" s="3" t="s">
        <v>37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4407</v>
      </c>
      <c r="M38" s="2">
        <v>0</v>
      </c>
      <c r="N38" s="3">
        <f t="shared" si="0"/>
        <v>4407</v>
      </c>
      <c r="O38" s="3">
        <f t="shared" si="1"/>
        <v>1050901</v>
      </c>
    </row>
    <row r="39" spans="1:15" x14ac:dyDescent="0.25">
      <c r="A39" s="3">
        <v>30</v>
      </c>
      <c r="B39" s="3" t="s">
        <v>38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5260</v>
      </c>
      <c r="J39" s="2">
        <v>0</v>
      </c>
      <c r="K39" s="2">
        <v>0</v>
      </c>
      <c r="L39" s="2">
        <v>24483</v>
      </c>
      <c r="M39" s="2">
        <v>0</v>
      </c>
      <c r="N39" s="3">
        <f t="shared" si="0"/>
        <v>29743</v>
      </c>
      <c r="O39" s="3">
        <f t="shared" si="1"/>
        <v>1080644</v>
      </c>
    </row>
    <row r="40" spans="1:15" x14ac:dyDescent="0.25">
      <c r="A40" s="3">
        <v>31</v>
      </c>
      <c r="B40" s="3" t="s">
        <v>39</v>
      </c>
      <c r="C40" s="2">
        <v>0</v>
      </c>
      <c r="D40" s="2">
        <v>7303</v>
      </c>
      <c r="E40" s="2">
        <v>0</v>
      </c>
      <c r="F40" s="2">
        <v>0</v>
      </c>
      <c r="G40" s="2">
        <v>0</v>
      </c>
      <c r="H40" s="2">
        <v>3048</v>
      </c>
      <c r="I40" s="2">
        <v>2428</v>
      </c>
      <c r="J40" s="2">
        <v>0</v>
      </c>
      <c r="K40" s="2">
        <v>0</v>
      </c>
      <c r="L40" s="2">
        <v>50643</v>
      </c>
      <c r="M40" s="2">
        <v>0</v>
      </c>
      <c r="N40" s="3">
        <f t="shared" si="0"/>
        <v>63422</v>
      </c>
      <c r="O40" s="3">
        <f t="shared" si="1"/>
        <v>1144066</v>
      </c>
    </row>
    <row r="41" spans="1:15" x14ac:dyDescent="0.25">
      <c r="A41" s="3">
        <v>32</v>
      </c>
      <c r="B41" s="3" t="s">
        <v>40</v>
      </c>
      <c r="C41" s="2">
        <v>0</v>
      </c>
      <c r="D41" s="2">
        <v>14851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12739</v>
      </c>
      <c r="M41" s="2">
        <v>0</v>
      </c>
      <c r="N41" s="3">
        <f t="shared" si="0"/>
        <v>27590</v>
      </c>
      <c r="O41" s="3">
        <f t="shared" si="1"/>
        <v>1171656</v>
      </c>
    </row>
    <row r="42" spans="1:15" x14ac:dyDescent="0.25">
      <c r="A42" s="3">
        <v>33</v>
      </c>
      <c r="B42" s="3" t="s">
        <v>41</v>
      </c>
      <c r="C42" s="2">
        <v>0</v>
      </c>
      <c r="D42" s="2">
        <v>2639</v>
      </c>
      <c r="E42" s="2">
        <v>0</v>
      </c>
      <c r="F42" s="2">
        <v>8963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3382</v>
      </c>
      <c r="M42" s="2">
        <v>11005</v>
      </c>
      <c r="N42" s="3">
        <f t="shared" ref="N42:N58" si="2">SUM(C42:M42)</f>
        <v>25989</v>
      </c>
      <c r="O42" s="3">
        <f t="shared" si="1"/>
        <v>1197645</v>
      </c>
    </row>
    <row r="43" spans="1:15" x14ac:dyDescent="0.25">
      <c r="A43" s="3">
        <v>34</v>
      </c>
      <c r="B43" s="3" t="s">
        <v>42</v>
      </c>
      <c r="C43" s="2">
        <v>0</v>
      </c>
      <c r="D43" s="2">
        <v>4603</v>
      </c>
      <c r="E43" s="2">
        <v>0</v>
      </c>
      <c r="F43" s="2">
        <v>20774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3">
        <f t="shared" si="2"/>
        <v>25377</v>
      </c>
      <c r="O43" s="3">
        <f t="shared" si="1"/>
        <v>1223022</v>
      </c>
    </row>
    <row r="44" spans="1:15" x14ac:dyDescent="0.25">
      <c r="A44" s="3">
        <v>35</v>
      </c>
      <c r="B44" s="3" t="s">
        <v>43</v>
      </c>
      <c r="C44" s="2">
        <v>0</v>
      </c>
      <c r="D44" s="2">
        <v>0</v>
      </c>
      <c r="E44" s="2">
        <v>0</v>
      </c>
      <c r="F44" s="2">
        <v>8803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3">
        <f t="shared" si="2"/>
        <v>8803</v>
      </c>
      <c r="O44" s="3">
        <f t="shared" si="1"/>
        <v>1231825</v>
      </c>
    </row>
    <row r="45" spans="1:15" x14ac:dyDescent="0.25">
      <c r="A45" s="3">
        <v>36</v>
      </c>
      <c r="B45" s="3" t="s">
        <v>44</v>
      </c>
      <c r="C45" s="2">
        <v>0</v>
      </c>
      <c r="D45" s="2">
        <v>0</v>
      </c>
      <c r="E45" s="2">
        <v>0</v>
      </c>
      <c r="F45" s="2">
        <v>33845</v>
      </c>
      <c r="G45" s="2">
        <v>0</v>
      </c>
      <c r="H45" s="2">
        <v>0</v>
      </c>
      <c r="I45" s="2">
        <v>0</v>
      </c>
      <c r="J45" s="2">
        <v>30907</v>
      </c>
      <c r="K45" s="2">
        <v>0</v>
      </c>
      <c r="L45" s="2">
        <v>0</v>
      </c>
      <c r="M45" s="2">
        <v>0</v>
      </c>
      <c r="N45" s="3">
        <f t="shared" si="2"/>
        <v>64752</v>
      </c>
      <c r="O45" s="3">
        <f t="shared" si="1"/>
        <v>1296577</v>
      </c>
    </row>
    <row r="46" spans="1:15" x14ac:dyDescent="0.25">
      <c r="A46" s="3">
        <v>37</v>
      </c>
      <c r="B46" s="3" t="s">
        <v>45</v>
      </c>
      <c r="C46" s="2">
        <v>0</v>
      </c>
      <c r="D46" s="2">
        <v>10041</v>
      </c>
      <c r="E46" s="2">
        <v>0</v>
      </c>
      <c r="F46" s="2">
        <v>4495</v>
      </c>
      <c r="G46" s="2">
        <v>0</v>
      </c>
      <c r="H46" s="2">
        <v>0</v>
      </c>
      <c r="I46" s="2">
        <v>0</v>
      </c>
      <c r="J46" s="2">
        <v>23790</v>
      </c>
      <c r="K46" s="2">
        <v>0</v>
      </c>
      <c r="L46" s="2">
        <v>0</v>
      </c>
      <c r="M46" s="2">
        <v>0</v>
      </c>
      <c r="N46" s="3">
        <f t="shared" si="2"/>
        <v>38326</v>
      </c>
      <c r="O46" s="3">
        <f t="shared" si="1"/>
        <v>1334903</v>
      </c>
    </row>
    <row r="47" spans="1:15" x14ac:dyDescent="0.25">
      <c r="A47" s="3">
        <v>38</v>
      </c>
      <c r="B47" s="3" t="s">
        <v>46</v>
      </c>
      <c r="C47" s="2">
        <v>0</v>
      </c>
      <c r="D47" s="2">
        <v>13247</v>
      </c>
      <c r="E47" s="2">
        <v>0</v>
      </c>
      <c r="F47" s="2">
        <v>27122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3">
        <f t="shared" si="2"/>
        <v>40369</v>
      </c>
      <c r="O47" s="3">
        <f t="shared" si="1"/>
        <v>1375272</v>
      </c>
    </row>
    <row r="48" spans="1:15" x14ac:dyDescent="0.25">
      <c r="A48" s="3">
        <v>39</v>
      </c>
      <c r="B48" s="3" t="s">
        <v>47</v>
      </c>
      <c r="C48" s="2">
        <v>0</v>
      </c>
      <c r="D48" s="2">
        <v>3429</v>
      </c>
      <c r="E48" s="2">
        <v>0</v>
      </c>
      <c r="F48" s="2">
        <v>27896</v>
      </c>
      <c r="G48" s="2">
        <v>0</v>
      </c>
      <c r="H48" s="2">
        <v>16502</v>
      </c>
      <c r="I48" s="2">
        <v>0</v>
      </c>
      <c r="J48" s="2">
        <v>16695</v>
      </c>
      <c r="K48" s="2">
        <v>0</v>
      </c>
      <c r="L48" s="2">
        <v>0</v>
      </c>
      <c r="M48" s="2">
        <v>0</v>
      </c>
      <c r="N48" s="3">
        <f t="shared" si="2"/>
        <v>64522</v>
      </c>
      <c r="O48" s="3">
        <f t="shared" si="1"/>
        <v>1439794</v>
      </c>
    </row>
    <row r="49" spans="1:15" x14ac:dyDescent="0.25">
      <c r="A49" s="3">
        <v>40</v>
      </c>
      <c r="B49" s="3" t="s">
        <v>48</v>
      </c>
      <c r="C49" s="2">
        <v>0</v>
      </c>
      <c r="D49" s="2">
        <v>76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20301</v>
      </c>
      <c r="K49" s="2">
        <v>0</v>
      </c>
      <c r="L49" s="2">
        <v>0</v>
      </c>
      <c r="M49" s="2">
        <v>0</v>
      </c>
      <c r="N49" s="3">
        <f t="shared" si="2"/>
        <v>20377</v>
      </c>
      <c r="O49" s="3">
        <f t="shared" si="1"/>
        <v>1460171</v>
      </c>
    </row>
    <row r="50" spans="1:15" x14ac:dyDescent="0.25">
      <c r="A50" s="3">
        <v>41</v>
      </c>
      <c r="B50" s="3" t="s">
        <v>49</v>
      </c>
      <c r="C50" s="2">
        <v>0</v>
      </c>
      <c r="D50" s="2">
        <v>28786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13111</v>
      </c>
      <c r="K50" s="2">
        <v>0</v>
      </c>
      <c r="L50" s="2">
        <v>1914</v>
      </c>
      <c r="M50" s="2">
        <v>0</v>
      </c>
      <c r="N50" s="3">
        <f t="shared" si="2"/>
        <v>43811</v>
      </c>
      <c r="O50" s="3">
        <f t="shared" si="1"/>
        <v>1503982</v>
      </c>
    </row>
    <row r="51" spans="1:15" x14ac:dyDescent="0.25">
      <c r="A51" s="3">
        <v>42</v>
      </c>
      <c r="B51" s="3" t="s">
        <v>50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15821</v>
      </c>
      <c r="J51" s="2">
        <v>2446</v>
      </c>
      <c r="K51" s="2">
        <v>0</v>
      </c>
      <c r="L51" s="2">
        <v>11979</v>
      </c>
      <c r="M51" s="2">
        <v>0</v>
      </c>
      <c r="N51" s="3">
        <f t="shared" si="2"/>
        <v>30246</v>
      </c>
      <c r="O51" s="3">
        <f t="shared" si="1"/>
        <v>1534228</v>
      </c>
    </row>
    <row r="52" spans="1:15" x14ac:dyDescent="0.25">
      <c r="A52" s="3">
        <v>43</v>
      </c>
      <c r="B52" s="3" t="s">
        <v>51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19127</v>
      </c>
      <c r="J52" s="2">
        <v>0</v>
      </c>
      <c r="K52" s="2">
        <v>0</v>
      </c>
      <c r="L52" s="2">
        <v>5457</v>
      </c>
      <c r="M52" s="2">
        <v>0</v>
      </c>
      <c r="N52" s="3">
        <f t="shared" si="2"/>
        <v>24584</v>
      </c>
      <c r="O52" s="3">
        <f t="shared" si="1"/>
        <v>1558812</v>
      </c>
    </row>
    <row r="53" spans="1:15" x14ac:dyDescent="0.25">
      <c r="A53" s="3">
        <v>44</v>
      </c>
      <c r="B53" s="3" t="s">
        <v>52</v>
      </c>
      <c r="C53" s="2">
        <v>0</v>
      </c>
      <c r="D53" s="2">
        <v>0</v>
      </c>
      <c r="E53" s="2">
        <v>0</v>
      </c>
      <c r="F53" s="2">
        <v>16437</v>
      </c>
      <c r="G53" s="2">
        <v>0</v>
      </c>
      <c r="H53" s="2">
        <v>0</v>
      </c>
      <c r="I53" s="2">
        <v>9896</v>
      </c>
      <c r="J53" s="2">
        <v>0</v>
      </c>
      <c r="K53" s="2">
        <v>0</v>
      </c>
      <c r="L53" s="2">
        <v>34280</v>
      </c>
      <c r="M53" s="2">
        <v>0</v>
      </c>
      <c r="N53" s="3">
        <f t="shared" si="2"/>
        <v>60613</v>
      </c>
      <c r="O53" s="3">
        <f t="shared" si="1"/>
        <v>1619425</v>
      </c>
    </row>
    <row r="54" spans="1:15" x14ac:dyDescent="0.25">
      <c r="A54" s="3">
        <v>45</v>
      </c>
      <c r="B54" s="3" t="s">
        <v>53</v>
      </c>
      <c r="C54" s="2">
        <v>0</v>
      </c>
      <c r="D54" s="2">
        <v>0</v>
      </c>
      <c r="E54" s="2">
        <v>0</v>
      </c>
      <c r="F54" s="2">
        <v>27374</v>
      </c>
      <c r="G54" s="2">
        <v>0</v>
      </c>
      <c r="H54" s="2">
        <v>0</v>
      </c>
      <c r="I54" s="2">
        <v>8085</v>
      </c>
      <c r="J54" s="2">
        <v>49366</v>
      </c>
      <c r="K54" s="2">
        <v>0</v>
      </c>
      <c r="L54" s="2">
        <v>0</v>
      </c>
      <c r="M54" s="2">
        <v>0</v>
      </c>
      <c r="N54" s="3">
        <f t="shared" si="2"/>
        <v>84825</v>
      </c>
      <c r="O54" s="3">
        <f t="shared" si="1"/>
        <v>1704250</v>
      </c>
    </row>
    <row r="55" spans="1:15" x14ac:dyDescent="0.25">
      <c r="A55" s="3">
        <v>46</v>
      </c>
      <c r="B55" s="3" t="s">
        <v>54</v>
      </c>
      <c r="C55" s="2">
        <v>0</v>
      </c>
      <c r="D55" s="2">
        <v>0</v>
      </c>
      <c r="E55" s="2">
        <v>0</v>
      </c>
      <c r="F55" s="2">
        <v>10090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">
        <f t="shared" si="2"/>
        <v>10090</v>
      </c>
      <c r="O55" s="3">
        <f t="shared" si="1"/>
        <v>1714340</v>
      </c>
    </row>
    <row r="56" spans="1:15" x14ac:dyDescent="0.25">
      <c r="A56" s="3">
        <v>47</v>
      </c>
      <c r="B56" s="3" t="s">
        <v>55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52546</v>
      </c>
      <c r="K56" s="2">
        <v>0</v>
      </c>
      <c r="L56" s="2">
        <v>8990</v>
      </c>
      <c r="M56" s="2">
        <v>0</v>
      </c>
      <c r="N56" s="3">
        <f t="shared" si="2"/>
        <v>61536</v>
      </c>
      <c r="O56" s="3">
        <f t="shared" si="1"/>
        <v>1775876</v>
      </c>
    </row>
    <row r="57" spans="1:15" x14ac:dyDescent="0.25">
      <c r="A57" s="3">
        <v>48</v>
      </c>
      <c r="B57" s="3" t="s">
        <v>56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31785</v>
      </c>
      <c r="M57" s="2">
        <v>0</v>
      </c>
      <c r="N57" s="3">
        <f t="shared" si="2"/>
        <v>31785</v>
      </c>
      <c r="O57" s="3">
        <f t="shared" si="1"/>
        <v>1807661</v>
      </c>
    </row>
    <row r="58" spans="1:15" x14ac:dyDescent="0.25">
      <c r="A58" s="3">
        <v>49</v>
      </c>
      <c r="B58" s="3" t="s">
        <v>57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3">
        <f t="shared" si="2"/>
        <v>0</v>
      </c>
      <c r="O58" s="3">
        <f t="shared" si="1"/>
        <v>1807661</v>
      </c>
    </row>
    <row r="59" spans="1:15" x14ac:dyDescent="0.25">
      <c r="A59" s="3" t="s">
        <v>2</v>
      </c>
      <c r="B59" s="3" t="s">
        <v>58</v>
      </c>
      <c r="C59" s="3">
        <f t="shared" ref="C59:M59" si="3">SUM(C10:C58)</f>
        <v>30205</v>
      </c>
      <c r="D59" s="3">
        <f t="shared" si="3"/>
        <v>242319</v>
      </c>
      <c r="E59" s="3">
        <f t="shared" si="3"/>
        <v>125639</v>
      </c>
      <c r="F59" s="3">
        <f t="shared" si="3"/>
        <v>240681</v>
      </c>
      <c r="G59" s="3">
        <f t="shared" si="3"/>
        <v>81542</v>
      </c>
      <c r="H59" s="3">
        <f t="shared" si="3"/>
        <v>49433</v>
      </c>
      <c r="I59" s="3">
        <f t="shared" si="3"/>
        <v>260211</v>
      </c>
      <c r="J59" s="3">
        <f t="shared" si="3"/>
        <v>421337</v>
      </c>
      <c r="K59" s="3">
        <f t="shared" si="3"/>
        <v>35432</v>
      </c>
      <c r="L59" s="3">
        <f t="shared" si="3"/>
        <v>276613</v>
      </c>
      <c r="M59" s="3">
        <f t="shared" si="3"/>
        <v>44249</v>
      </c>
      <c r="N59" s="3">
        <f>SUM(N10:N58)</f>
        <v>1807661</v>
      </c>
      <c r="O59" s="3"/>
    </row>
  </sheetData>
  <mergeCells count="3">
    <mergeCell ref="A6:O6"/>
    <mergeCell ref="A7:O7"/>
    <mergeCell ref="A8:O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M59"/>
  <sheetViews>
    <sheetView workbookViewId="0">
      <pane xSplit="2" ySplit="9" topLeftCell="C48" activePane="bottomRight" state="frozen"/>
      <selection pane="topRight" activeCell="C1" sqref="C1"/>
      <selection pane="bottomLeft" activeCell="A10" sqref="A10"/>
      <selection pane="bottomRight" activeCell="A61" sqref="A61"/>
    </sheetView>
  </sheetViews>
  <sheetFormatPr defaultRowHeight="15" x14ac:dyDescent="0.25"/>
  <cols>
    <col min="1" max="1" width="10" customWidth="1"/>
    <col min="2" max="2" width="27.5703125" customWidth="1"/>
    <col min="3" max="3" width="13.28515625" customWidth="1"/>
    <col min="4" max="4" width="12.85546875" customWidth="1"/>
    <col min="5" max="5" width="10" customWidth="1"/>
    <col min="6" max="6" width="11.7109375" customWidth="1"/>
    <col min="7" max="7" width="10" customWidth="1"/>
    <col min="8" max="8" width="12.7109375" customWidth="1"/>
    <col min="9" max="9" width="10" customWidth="1"/>
    <col min="10" max="10" width="11.140625" customWidth="1"/>
    <col min="11" max="11" width="23.5703125" customWidth="1"/>
    <col min="12" max="12" width="16.7109375" bestFit="1" customWidth="1"/>
    <col min="13" max="13" width="22.42578125" bestFit="1" customWidth="1"/>
  </cols>
  <sheetData>
    <row r="6" spans="1:13" ht="15.75" x14ac:dyDescent="0.25">
      <c r="A6" s="5" t="s">
        <v>72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ht="15.75" x14ac:dyDescent="0.25">
      <c r="A7" s="5" t="s">
        <v>73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x14ac:dyDescent="0.25">
      <c r="A8" s="8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x14ac:dyDescent="0.25">
      <c r="A9" s="1"/>
      <c r="B9" s="1" t="s">
        <v>3</v>
      </c>
      <c r="C9" s="1" t="s">
        <v>61</v>
      </c>
      <c r="D9" s="1" t="s">
        <v>62</v>
      </c>
      <c r="E9" s="1" t="s">
        <v>63</v>
      </c>
      <c r="F9" s="1" t="s">
        <v>65</v>
      </c>
      <c r="G9" s="1" t="s">
        <v>66</v>
      </c>
      <c r="H9" s="1" t="s">
        <v>67</v>
      </c>
      <c r="I9" s="1" t="s">
        <v>68</v>
      </c>
      <c r="J9" s="1" t="s">
        <v>69</v>
      </c>
      <c r="K9" s="1" t="s">
        <v>70</v>
      </c>
      <c r="L9" s="1" t="s">
        <v>85</v>
      </c>
      <c r="M9" s="1" t="s">
        <v>86</v>
      </c>
    </row>
    <row r="10" spans="1:13" x14ac:dyDescent="0.25">
      <c r="A10" s="3">
        <v>1</v>
      </c>
      <c r="B10" s="3" t="s">
        <v>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3">
        <f t="shared" ref="L10:L41" si="0">SUM(C10:K10)</f>
        <v>0</v>
      </c>
      <c r="M10" s="3">
        <f>L10</f>
        <v>0</v>
      </c>
    </row>
    <row r="11" spans="1:13" x14ac:dyDescent="0.25">
      <c r="A11" s="3">
        <v>2</v>
      </c>
      <c r="B11" s="3" t="s">
        <v>10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f t="shared" si="0"/>
        <v>0</v>
      </c>
      <c r="M11" s="3">
        <f t="shared" ref="M11:M58" si="1">L11+M10</f>
        <v>0</v>
      </c>
    </row>
    <row r="12" spans="1:13" x14ac:dyDescent="0.25">
      <c r="A12" s="3">
        <v>3</v>
      </c>
      <c r="B12" s="3" t="s">
        <v>11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8237</v>
      </c>
      <c r="I12" s="2">
        <v>0</v>
      </c>
      <c r="J12" s="2">
        <v>0</v>
      </c>
      <c r="K12" s="2">
        <v>4964</v>
      </c>
      <c r="L12" s="3">
        <f t="shared" si="0"/>
        <v>13201</v>
      </c>
      <c r="M12" s="3">
        <f t="shared" si="1"/>
        <v>13201</v>
      </c>
    </row>
    <row r="13" spans="1:13" x14ac:dyDescent="0.25">
      <c r="A13" s="3">
        <v>4</v>
      </c>
      <c r="B13" s="3" t="s">
        <v>12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11004</v>
      </c>
      <c r="I13" s="2">
        <v>0</v>
      </c>
      <c r="J13" s="2">
        <v>0</v>
      </c>
      <c r="K13" s="2">
        <v>0</v>
      </c>
      <c r="L13" s="3">
        <f t="shared" si="0"/>
        <v>11004</v>
      </c>
      <c r="M13" s="3">
        <f t="shared" si="1"/>
        <v>24205</v>
      </c>
    </row>
    <row r="14" spans="1:13" x14ac:dyDescent="0.25">
      <c r="A14" s="3">
        <v>5</v>
      </c>
      <c r="B14" s="3" t="s">
        <v>13</v>
      </c>
      <c r="C14" s="2">
        <v>0</v>
      </c>
      <c r="D14" s="2">
        <v>0</v>
      </c>
      <c r="E14" s="2">
        <v>0</v>
      </c>
      <c r="F14" s="2">
        <v>0</v>
      </c>
      <c r="G14" s="2">
        <v>3030</v>
      </c>
      <c r="H14" s="2">
        <v>0</v>
      </c>
      <c r="I14" s="2">
        <v>0</v>
      </c>
      <c r="J14" s="2">
        <v>0</v>
      </c>
      <c r="K14" s="2">
        <v>0</v>
      </c>
      <c r="L14" s="3">
        <f t="shared" si="0"/>
        <v>3030</v>
      </c>
      <c r="M14" s="3">
        <f t="shared" si="1"/>
        <v>27235</v>
      </c>
    </row>
    <row r="15" spans="1:13" x14ac:dyDescent="0.25">
      <c r="A15" s="3">
        <v>6</v>
      </c>
      <c r="B15" s="3" t="s">
        <v>14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2000</v>
      </c>
      <c r="J15" s="2">
        <v>9827</v>
      </c>
      <c r="K15" s="2">
        <v>0</v>
      </c>
      <c r="L15" s="3">
        <f t="shared" si="0"/>
        <v>11827</v>
      </c>
      <c r="M15" s="3">
        <f t="shared" si="1"/>
        <v>39062</v>
      </c>
    </row>
    <row r="16" spans="1:13" x14ac:dyDescent="0.25">
      <c r="A16" s="3">
        <v>7</v>
      </c>
      <c r="B16" s="3" t="s">
        <v>15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5465</v>
      </c>
      <c r="I16" s="2">
        <v>0</v>
      </c>
      <c r="J16" s="2">
        <v>6014</v>
      </c>
      <c r="K16" s="2">
        <v>0</v>
      </c>
      <c r="L16" s="3">
        <f t="shared" si="0"/>
        <v>11479</v>
      </c>
      <c r="M16" s="3">
        <f t="shared" si="1"/>
        <v>50541</v>
      </c>
    </row>
    <row r="17" spans="1:13" x14ac:dyDescent="0.25">
      <c r="A17" s="3">
        <v>8</v>
      </c>
      <c r="B17" s="3" t="s">
        <v>16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19299</v>
      </c>
      <c r="I17" s="2">
        <v>0</v>
      </c>
      <c r="J17" s="2">
        <v>0</v>
      </c>
      <c r="K17" s="2">
        <v>0</v>
      </c>
      <c r="L17" s="3">
        <f t="shared" si="0"/>
        <v>19299</v>
      </c>
      <c r="M17" s="3">
        <f t="shared" si="1"/>
        <v>69840</v>
      </c>
    </row>
    <row r="18" spans="1:13" x14ac:dyDescent="0.25">
      <c r="A18" s="3">
        <v>9</v>
      </c>
      <c r="B18" s="3" t="s">
        <v>17</v>
      </c>
      <c r="C18" s="2">
        <v>0</v>
      </c>
      <c r="D18" s="2">
        <v>6856</v>
      </c>
      <c r="E18" s="2">
        <v>0</v>
      </c>
      <c r="F18" s="2">
        <v>0</v>
      </c>
      <c r="G18" s="2">
        <v>0</v>
      </c>
      <c r="H18" s="2">
        <v>6558</v>
      </c>
      <c r="I18" s="2">
        <v>0</v>
      </c>
      <c r="J18" s="2">
        <v>0</v>
      </c>
      <c r="K18" s="2">
        <v>0</v>
      </c>
      <c r="L18" s="3">
        <f t="shared" si="0"/>
        <v>13414</v>
      </c>
      <c r="M18" s="3">
        <f t="shared" si="1"/>
        <v>83254</v>
      </c>
    </row>
    <row r="19" spans="1:13" x14ac:dyDescent="0.25">
      <c r="A19" s="3">
        <v>10</v>
      </c>
      <c r="B19" s="3" t="s">
        <v>18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3">
        <f t="shared" si="0"/>
        <v>0</v>
      </c>
      <c r="M19" s="3">
        <f t="shared" si="1"/>
        <v>83254</v>
      </c>
    </row>
    <row r="20" spans="1:13" x14ac:dyDescent="0.25">
      <c r="A20" s="3">
        <v>11</v>
      </c>
      <c r="B20" s="3" t="s">
        <v>19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3">
        <f t="shared" si="0"/>
        <v>0</v>
      </c>
      <c r="M20" s="3">
        <f t="shared" si="1"/>
        <v>83254</v>
      </c>
    </row>
    <row r="21" spans="1:13" x14ac:dyDescent="0.25">
      <c r="A21" s="3">
        <v>12</v>
      </c>
      <c r="B21" s="3" t="s">
        <v>20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f t="shared" si="0"/>
        <v>0</v>
      </c>
      <c r="M21" s="3">
        <f t="shared" si="1"/>
        <v>83254</v>
      </c>
    </row>
    <row r="22" spans="1:13" x14ac:dyDescent="0.25">
      <c r="A22" s="3">
        <v>13</v>
      </c>
      <c r="B22" s="3" t="s">
        <v>21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3">
        <f t="shared" si="0"/>
        <v>0</v>
      </c>
      <c r="M22" s="3">
        <f t="shared" si="1"/>
        <v>83254</v>
      </c>
    </row>
    <row r="23" spans="1:13" x14ac:dyDescent="0.25">
      <c r="A23" s="3">
        <v>14</v>
      </c>
      <c r="B23" s="3" t="s">
        <v>22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3">
        <f t="shared" si="0"/>
        <v>0</v>
      </c>
      <c r="M23" s="3">
        <f t="shared" si="1"/>
        <v>83254</v>
      </c>
    </row>
    <row r="24" spans="1:13" x14ac:dyDescent="0.25">
      <c r="A24" s="3">
        <v>15</v>
      </c>
      <c r="B24" s="3" t="s">
        <v>23</v>
      </c>
      <c r="C24" s="2">
        <v>0</v>
      </c>
      <c r="D24" s="2">
        <v>0</v>
      </c>
      <c r="E24" s="2">
        <v>6000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3">
        <f t="shared" si="0"/>
        <v>6000</v>
      </c>
      <c r="M24" s="3">
        <f t="shared" si="1"/>
        <v>89254</v>
      </c>
    </row>
    <row r="25" spans="1:13" x14ac:dyDescent="0.25">
      <c r="A25" s="3">
        <v>16</v>
      </c>
      <c r="B25" s="3" t="s">
        <v>24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3">
        <f t="shared" si="0"/>
        <v>0</v>
      </c>
      <c r="M25" s="3">
        <f t="shared" si="1"/>
        <v>89254</v>
      </c>
    </row>
    <row r="26" spans="1:13" x14ac:dyDescent="0.25">
      <c r="A26" s="3">
        <v>17</v>
      </c>
      <c r="B26" s="3" t="s">
        <v>25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3">
        <f t="shared" si="0"/>
        <v>0</v>
      </c>
      <c r="M26" s="3">
        <f t="shared" si="1"/>
        <v>89254</v>
      </c>
    </row>
    <row r="27" spans="1:13" x14ac:dyDescent="0.25">
      <c r="A27" s="3">
        <v>18</v>
      </c>
      <c r="B27" s="3" t="s">
        <v>26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3">
        <f t="shared" si="0"/>
        <v>0</v>
      </c>
      <c r="M27" s="3">
        <f t="shared" si="1"/>
        <v>89254</v>
      </c>
    </row>
    <row r="28" spans="1:13" x14ac:dyDescent="0.25">
      <c r="A28" s="3">
        <v>19</v>
      </c>
      <c r="B28" s="3" t="s">
        <v>27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3">
        <f t="shared" si="0"/>
        <v>0</v>
      </c>
      <c r="M28" s="3">
        <f t="shared" si="1"/>
        <v>89254</v>
      </c>
    </row>
    <row r="29" spans="1:13" x14ac:dyDescent="0.25">
      <c r="A29" s="3">
        <v>20</v>
      </c>
      <c r="B29" s="3" t="s">
        <v>28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3">
        <f t="shared" si="0"/>
        <v>0</v>
      </c>
      <c r="M29" s="3">
        <f t="shared" si="1"/>
        <v>89254</v>
      </c>
    </row>
    <row r="30" spans="1:13" x14ac:dyDescent="0.25">
      <c r="A30" s="3">
        <v>21</v>
      </c>
      <c r="B30" s="3" t="s">
        <v>29</v>
      </c>
      <c r="C30" s="2">
        <v>0</v>
      </c>
      <c r="D30" s="2">
        <v>0</v>
      </c>
      <c r="E30" s="2">
        <v>0</v>
      </c>
      <c r="F30" s="2">
        <v>4000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3">
        <f t="shared" si="0"/>
        <v>4000</v>
      </c>
      <c r="M30" s="3">
        <f t="shared" si="1"/>
        <v>93254</v>
      </c>
    </row>
    <row r="31" spans="1:13" x14ac:dyDescent="0.25">
      <c r="A31" s="3">
        <v>22</v>
      </c>
      <c r="B31" s="3" t="s">
        <v>30</v>
      </c>
      <c r="C31" s="2">
        <v>0</v>
      </c>
      <c r="D31" s="2">
        <v>0</v>
      </c>
      <c r="E31" s="2">
        <v>0</v>
      </c>
      <c r="F31" s="2">
        <v>21192</v>
      </c>
      <c r="G31" s="2">
        <v>0</v>
      </c>
      <c r="H31" s="2">
        <v>2996</v>
      </c>
      <c r="I31" s="2">
        <v>0</v>
      </c>
      <c r="J31" s="2">
        <v>0</v>
      </c>
      <c r="K31" s="2">
        <v>0</v>
      </c>
      <c r="L31" s="3">
        <f t="shared" si="0"/>
        <v>24188</v>
      </c>
      <c r="M31" s="3">
        <f t="shared" si="1"/>
        <v>117442</v>
      </c>
    </row>
    <row r="32" spans="1:13" x14ac:dyDescent="0.25">
      <c r="A32" s="3">
        <v>23</v>
      </c>
      <c r="B32" s="3" t="s">
        <v>31</v>
      </c>
      <c r="C32" s="2">
        <v>315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3">
        <f t="shared" si="0"/>
        <v>315</v>
      </c>
      <c r="M32" s="3">
        <f t="shared" si="1"/>
        <v>117757</v>
      </c>
    </row>
    <row r="33" spans="1:13" x14ac:dyDescent="0.25">
      <c r="A33" s="3">
        <v>24</v>
      </c>
      <c r="B33" s="3" t="s">
        <v>32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2750</v>
      </c>
      <c r="I33" s="2">
        <v>0</v>
      </c>
      <c r="J33" s="2">
        <v>0</v>
      </c>
      <c r="K33" s="2">
        <v>0</v>
      </c>
      <c r="L33" s="3">
        <f t="shared" si="0"/>
        <v>2750</v>
      </c>
      <c r="M33" s="3">
        <f t="shared" si="1"/>
        <v>120507</v>
      </c>
    </row>
    <row r="34" spans="1:13" x14ac:dyDescent="0.25">
      <c r="A34" s="3">
        <v>25</v>
      </c>
      <c r="B34" s="3" t="s">
        <v>33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2000</v>
      </c>
      <c r="J34" s="2">
        <v>0</v>
      </c>
      <c r="K34" s="2">
        <v>0</v>
      </c>
      <c r="L34" s="3">
        <f t="shared" si="0"/>
        <v>2000</v>
      </c>
      <c r="M34" s="3">
        <f t="shared" si="1"/>
        <v>122507</v>
      </c>
    </row>
    <row r="35" spans="1:13" x14ac:dyDescent="0.25">
      <c r="A35" s="3">
        <v>26</v>
      </c>
      <c r="B35" s="3" t="s">
        <v>34</v>
      </c>
      <c r="C35" s="2">
        <v>0</v>
      </c>
      <c r="D35" s="2">
        <v>5000</v>
      </c>
      <c r="E35" s="2">
        <v>0</v>
      </c>
      <c r="F35" s="2">
        <v>0</v>
      </c>
      <c r="G35" s="2">
        <v>0</v>
      </c>
      <c r="H35" s="2">
        <v>0</v>
      </c>
      <c r="I35" s="2">
        <v>2984</v>
      </c>
      <c r="J35" s="2">
        <v>0</v>
      </c>
      <c r="K35" s="2">
        <v>0</v>
      </c>
      <c r="L35" s="3">
        <f t="shared" si="0"/>
        <v>7984</v>
      </c>
      <c r="M35" s="3">
        <f t="shared" si="1"/>
        <v>130491</v>
      </c>
    </row>
    <row r="36" spans="1:13" x14ac:dyDescent="0.25">
      <c r="A36" s="3">
        <v>27</v>
      </c>
      <c r="B36" s="3" t="s">
        <v>35</v>
      </c>
      <c r="C36" s="2">
        <v>0</v>
      </c>
      <c r="D36" s="2">
        <v>0</v>
      </c>
      <c r="E36" s="2">
        <v>2000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3">
        <f t="shared" si="0"/>
        <v>2000</v>
      </c>
      <c r="M36" s="3">
        <f t="shared" si="1"/>
        <v>132491</v>
      </c>
    </row>
    <row r="37" spans="1:13" x14ac:dyDescent="0.25">
      <c r="A37" s="3">
        <v>28</v>
      </c>
      <c r="B37" s="3" t="s">
        <v>36</v>
      </c>
      <c r="C37" s="2">
        <v>0</v>
      </c>
      <c r="D37" s="2">
        <v>6498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3">
        <f t="shared" si="0"/>
        <v>6498</v>
      </c>
      <c r="M37" s="3">
        <f t="shared" si="1"/>
        <v>138989</v>
      </c>
    </row>
    <row r="38" spans="1:13" x14ac:dyDescent="0.25">
      <c r="A38" s="3">
        <v>29</v>
      </c>
      <c r="B38" s="3" t="s">
        <v>37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14523</v>
      </c>
      <c r="L38" s="3">
        <f t="shared" si="0"/>
        <v>14523</v>
      </c>
      <c r="M38" s="3">
        <f t="shared" si="1"/>
        <v>153512</v>
      </c>
    </row>
    <row r="39" spans="1:13" x14ac:dyDescent="0.25">
      <c r="A39" s="3">
        <v>30</v>
      </c>
      <c r="B39" s="3" t="s">
        <v>38</v>
      </c>
      <c r="C39" s="2">
        <v>0</v>
      </c>
      <c r="D39" s="2">
        <v>0</v>
      </c>
      <c r="E39" s="2">
        <v>0</v>
      </c>
      <c r="F39" s="2">
        <v>0</v>
      </c>
      <c r="G39" s="2">
        <v>10868</v>
      </c>
      <c r="H39" s="2">
        <v>0</v>
      </c>
      <c r="I39" s="2">
        <v>0</v>
      </c>
      <c r="J39" s="2">
        <v>0</v>
      </c>
      <c r="K39" s="2">
        <v>12237</v>
      </c>
      <c r="L39" s="3">
        <f t="shared" si="0"/>
        <v>23105</v>
      </c>
      <c r="M39" s="3">
        <f t="shared" si="1"/>
        <v>176617</v>
      </c>
    </row>
    <row r="40" spans="1:13" x14ac:dyDescent="0.25">
      <c r="A40" s="3">
        <v>31</v>
      </c>
      <c r="B40" s="3" t="s">
        <v>39</v>
      </c>
      <c r="C40" s="2">
        <v>0</v>
      </c>
      <c r="D40" s="2">
        <v>0</v>
      </c>
      <c r="E40" s="2">
        <v>0</v>
      </c>
      <c r="F40" s="2">
        <v>0</v>
      </c>
      <c r="G40" s="2">
        <v>9053</v>
      </c>
      <c r="H40" s="2">
        <v>4450</v>
      </c>
      <c r="I40" s="2">
        <v>0</v>
      </c>
      <c r="J40" s="2">
        <v>0</v>
      </c>
      <c r="K40" s="2">
        <v>38</v>
      </c>
      <c r="L40" s="3">
        <f t="shared" si="0"/>
        <v>13541</v>
      </c>
      <c r="M40" s="3">
        <f t="shared" si="1"/>
        <v>190158</v>
      </c>
    </row>
    <row r="41" spans="1:13" x14ac:dyDescent="0.25">
      <c r="A41" s="3">
        <v>32</v>
      </c>
      <c r="B41" s="3" t="s">
        <v>40</v>
      </c>
      <c r="C41" s="2">
        <v>0</v>
      </c>
      <c r="D41" s="2">
        <v>2312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3">
        <f t="shared" si="0"/>
        <v>2312</v>
      </c>
      <c r="M41" s="3">
        <f t="shared" si="1"/>
        <v>192470</v>
      </c>
    </row>
    <row r="42" spans="1:13" x14ac:dyDescent="0.25">
      <c r="A42" s="3">
        <v>33</v>
      </c>
      <c r="B42" s="3" t="s">
        <v>41</v>
      </c>
      <c r="C42" s="2">
        <v>0</v>
      </c>
      <c r="D42" s="2">
        <v>2380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3">
        <f t="shared" ref="L42:L58" si="2">SUM(C42:K42)</f>
        <v>2380</v>
      </c>
      <c r="M42" s="3">
        <f t="shared" si="1"/>
        <v>194850</v>
      </c>
    </row>
    <row r="43" spans="1:13" x14ac:dyDescent="0.25">
      <c r="A43" s="3">
        <v>34</v>
      </c>
      <c r="B43" s="3" t="s">
        <v>42</v>
      </c>
      <c r="C43" s="2">
        <v>0</v>
      </c>
      <c r="D43" s="2">
        <v>11000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3">
        <f t="shared" si="2"/>
        <v>11000</v>
      </c>
      <c r="M43" s="3">
        <f t="shared" si="1"/>
        <v>205850</v>
      </c>
    </row>
    <row r="44" spans="1:13" x14ac:dyDescent="0.25">
      <c r="A44" s="3">
        <v>35</v>
      </c>
      <c r="B44" s="3" t="s">
        <v>43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3">
        <f t="shared" si="2"/>
        <v>0</v>
      </c>
      <c r="M44" s="3">
        <f t="shared" si="1"/>
        <v>205850</v>
      </c>
    </row>
    <row r="45" spans="1:13" x14ac:dyDescent="0.25">
      <c r="A45" s="3">
        <v>36</v>
      </c>
      <c r="B45" s="3" t="s">
        <v>44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3">
        <f t="shared" si="2"/>
        <v>0</v>
      </c>
      <c r="M45" s="3">
        <f t="shared" si="1"/>
        <v>205850</v>
      </c>
    </row>
    <row r="46" spans="1:13" x14ac:dyDescent="0.25">
      <c r="A46" s="3">
        <v>37</v>
      </c>
      <c r="B46" s="3" t="s">
        <v>45</v>
      </c>
      <c r="C46" s="2">
        <v>0</v>
      </c>
      <c r="D46" s="2">
        <v>6500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3">
        <f t="shared" si="2"/>
        <v>6500</v>
      </c>
      <c r="M46" s="3">
        <f t="shared" si="1"/>
        <v>212350</v>
      </c>
    </row>
    <row r="47" spans="1:13" x14ac:dyDescent="0.25">
      <c r="A47" s="3">
        <v>38</v>
      </c>
      <c r="B47" s="3" t="s">
        <v>46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3">
        <f t="shared" si="2"/>
        <v>0</v>
      </c>
      <c r="M47" s="3">
        <f t="shared" si="1"/>
        <v>212350</v>
      </c>
    </row>
    <row r="48" spans="1:13" x14ac:dyDescent="0.25">
      <c r="A48" s="3">
        <v>39</v>
      </c>
      <c r="B48" s="3" t="s">
        <v>47</v>
      </c>
      <c r="C48" s="2">
        <v>0</v>
      </c>
      <c r="D48" s="2">
        <v>0</v>
      </c>
      <c r="E48" s="2">
        <v>0</v>
      </c>
      <c r="F48" s="2">
        <v>0</v>
      </c>
      <c r="G48" s="2">
        <v>16383</v>
      </c>
      <c r="H48" s="2">
        <v>0</v>
      </c>
      <c r="I48" s="2">
        <v>2000</v>
      </c>
      <c r="J48" s="2">
        <v>0</v>
      </c>
      <c r="K48" s="2">
        <v>0</v>
      </c>
      <c r="L48" s="3">
        <f t="shared" si="2"/>
        <v>18383</v>
      </c>
      <c r="M48" s="3">
        <f t="shared" si="1"/>
        <v>230733</v>
      </c>
    </row>
    <row r="49" spans="1:13" x14ac:dyDescent="0.25">
      <c r="A49" s="3">
        <v>40</v>
      </c>
      <c r="B49" s="3" t="s">
        <v>48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3">
        <f t="shared" si="2"/>
        <v>0</v>
      </c>
      <c r="M49" s="3">
        <f t="shared" si="1"/>
        <v>230733</v>
      </c>
    </row>
    <row r="50" spans="1:13" x14ac:dyDescent="0.25">
      <c r="A50" s="3">
        <v>41</v>
      </c>
      <c r="B50" s="3" t="s">
        <v>49</v>
      </c>
      <c r="C50" s="2">
        <v>0</v>
      </c>
      <c r="D50" s="2">
        <v>3000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3">
        <f t="shared" si="2"/>
        <v>3000</v>
      </c>
      <c r="M50" s="3">
        <f t="shared" si="1"/>
        <v>233733</v>
      </c>
    </row>
    <row r="51" spans="1:13" x14ac:dyDescent="0.25">
      <c r="A51" s="3">
        <v>42</v>
      </c>
      <c r="B51" s="3" t="s">
        <v>50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1000</v>
      </c>
      <c r="I51" s="2">
        <v>0</v>
      </c>
      <c r="J51" s="2">
        <v>0</v>
      </c>
      <c r="K51" s="2">
        <v>0</v>
      </c>
      <c r="L51" s="3">
        <f t="shared" si="2"/>
        <v>1000</v>
      </c>
      <c r="M51" s="3">
        <f t="shared" si="1"/>
        <v>234733</v>
      </c>
    </row>
    <row r="52" spans="1:13" x14ac:dyDescent="0.25">
      <c r="A52" s="3">
        <v>43</v>
      </c>
      <c r="B52" s="3" t="s">
        <v>51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1000</v>
      </c>
      <c r="I52" s="2">
        <v>0</v>
      </c>
      <c r="J52" s="2">
        <v>0</v>
      </c>
      <c r="K52" s="2">
        <v>0</v>
      </c>
      <c r="L52" s="3">
        <f t="shared" si="2"/>
        <v>1000</v>
      </c>
      <c r="M52" s="3">
        <f t="shared" si="1"/>
        <v>235733</v>
      </c>
    </row>
    <row r="53" spans="1:13" x14ac:dyDescent="0.25">
      <c r="A53" s="3">
        <v>44</v>
      </c>
      <c r="B53" s="3" t="s">
        <v>52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3">
        <f t="shared" si="2"/>
        <v>0</v>
      </c>
      <c r="M53" s="3">
        <f t="shared" si="1"/>
        <v>235733</v>
      </c>
    </row>
    <row r="54" spans="1:13" x14ac:dyDescent="0.25">
      <c r="A54" s="3">
        <v>45</v>
      </c>
      <c r="B54" s="3" t="s">
        <v>53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3">
        <f t="shared" si="2"/>
        <v>0</v>
      </c>
      <c r="M54" s="3">
        <f t="shared" si="1"/>
        <v>235733</v>
      </c>
    </row>
    <row r="55" spans="1:13" x14ac:dyDescent="0.25">
      <c r="A55" s="3">
        <v>46</v>
      </c>
      <c r="B55" s="3" t="s">
        <v>54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3">
        <f t="shared" si="2"/>
        <v>0</v>
      </c>
      <c r="M55" s="3">
        <f t="shared" si="1"/>
        <v>235733</v>
      </c>
    </row>
    <row r="56" spans="1:13" x14ac:dyDescent="0.25">
      <c r="A56" s="3">
        <v>47</v>
      </c>
      <c r="B56" s="3" t="s">
        <v>55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2000</v>
      </c>
      <c r="J56" s="2">
        <v>0</v>
      </c>
      <c r="K56" s="2">
        <v>0</v>
      </c>
      <c r="L56" s="3">
        <f t="shared" si="2"/>
        <v>2000</v>
      </c>
      <c r="M56" s="3">
        <f t="shared" si="1"/>
        <v>237733</v>
      </c>
    </row>
    <row r="57" spans="1:13" x14ac:dyDescent="0.25">
      <c r="A57" s="3">
        <v>48</v>
      </c>
      <c r="B57" s="3" t="s">
        <v>56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4000</v>
      </c>
      <c r="L57" s="3">
        <f t="shared" si="2"/>
        <v>4000</v>
      </c>
      <c r="M57" s="3">
        <f t="shared" si="1"/>
        <v>241733</v>
      </c>
    </row>
    <row r="58" spans="1:13" x14ac:dyDescent="0.25">
      <c r="A58" s="3">
        <v>49</v>
      </c>
      <c r="B58" s="3" t="s">
        <v>57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3">
        <f t="shared" si="2"/>
        <v>0</v>
      </c>
      <c r="M58" s="3">
        <f t="shared" si="1"/>
        <v>241733</v>
      </c>
    </row>
    <row r="59" spans="1:13" x14ac:dyDescent="0.25">
      <c r="A59" s="3" t="s">
        <v>2</v>
      </c>
      <c r="B59" s="3" t="s">
        <v>58</v>
      </c>
      <c r="C59" s="3">
        <f t="shared" ref="C59:K59" si="3">SUM(C10:C58)</f>
        <v>315</v>
      </c>
      <c r="D59" s="3">
        <f t="shared" si="3"/>
        <v>43546</v>
      </c>
      <c r="E59" s="3">
        <f t="shared" si="3"/>
        <v>8000</v>
      </c>
      <c r="F59" s="3">
        <f t="shared" si="3"/>
        <v>25192</v>
      </c>
      <c r="G59" s="3">
        <f t="shared" si="3"/>
        <v>39334</v>
      </c>
      <c r="H59" s="3">
        <f t="shared" si="3"/>
        <v>62759</v>
      </c>
      <c r="I59" s="3">
        <f t="shared" si="3"/>
        <v>10984</v>
      </c>
      <c r="J59" s="3">
        <f t="shared" si="3"/>
        <v>15841</v>
      </c>
      <c r="K59" s="3">
        <f t="shared" si="3"/>
        <v>35762</v>
      </c>
      <c r="L59" s="3">
        <f>SUM(L10:L58)</f>
        <v>241733</v>
      </c>
      <c r="M59" s="3"/>
    </row>
  </sheetData>
  <mergeCells count="3">
    <mergeCell ref="A6:M6"/>
    <mergeCell ref="A7:M7"/>
    <mergeCell ref="A8:M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I59"/>
  <sheetViews>
    <sheetView workbookViewId="0">
      <pane xSplit="2" ySplit="9" topLeftCell="C48" activePane="bottomRight" state="frozen"/>
      <selection pane="topRight" activeCell="C1" sqref="C1"/>
      <selection pane="bottomLeft" activeCell="A10" sqref="A10"/>
      <selection pane="bottomRight" activeCell="A61" sqref="A61"/>
    </sheetView>
  </sheetViews>
  <sheetFormatPr defaultRowHeight="15" x14ac:dyDescent="0.25"/>
  <cols>
    <col min="1" max="1" width="10" customWidth="1"/>
    <col min="2" max="2" width="27.5703125" customWidth="1"/>
    <col min="3" max="3" width="12.85546875" customWidth="1"/>
    <col min="4" max="4" width="25.28515625" customWidth="1"/>
    <col min="5" max="5" width="11" customWidth="1"/>
    <col min="6" max="6" width="10" customWidth="1"/>
    <col min="7" max="7" width="12.5703125" customWidth="1"/>
    <col min="8" max="8" width="16.7109375" bestFit="1" customWidth="1"/>
    <col min="9" max="9" width="22.42578125" bestFit="1" customWidth="1"/>
  </cols>
  <sheetData>
    <row r="6" spans="1:9" ht="15.75" x14ac:dyDescent="0.25">
      <c r="A6" s="5" t="s">
        <v>74</v>
      </c>
      <c r="B6" s="6"/>
      <c r="C6" s="6"/>
      <c r="D6" s="6"/>
      <c r="E6" s="6"/>
      <c r="F6" s="6"/>
      <c r="G6" s="6"/>
      <c r="H6" s="6"/>
      <c r="I6" s="7"/>
    </row>
    <row r="7" spans="1:9" ht="15.75" x14ac:dyDescent="0.25">
      <c r="A7" s="5" t="s">
        <v>75</v>
      </c>
      <c r="B7" s="6"/>
      <c r="C7" s="6"/>
      <c r="D7" s="6"/>
      <c r="E7" s="6"/>
      <c r="F7" s="6"/>
      <c r="G7" s="6"/>
      <c r="H7" s="6"/>
      <c r="I7" s="7"/>
    </row>
    <row r="8" spans="1:9" x14ac:dyDescent="0.25">
      <c r="A8" s="8" t="s">
        <v>2</v>
      </c>
      <c r="B8" s="9"/>
      <c r="C8" s="9"/>
      <c r="D8" s="9"/>
      <c r="E8" s="9"/>
      <c r="F8" s="9"/>
      <c r="G8" s="9"/>
      <c r="H8" s="9"/>
      <c r="I8" s="10"/>
    </row>
    <row r="9" spans="1:9" x14ac:dyDescent="0.25">
      <c r="A9" s="1"/>
      <c r="B9" s="1" t="s">
        <v>3</v>
      </c>
      <c r="C9" s="1" t="s">
        <v>4</v>
      </c>
      <c r="D9" s="1" t="s">
        <v>76</v>
      </c>
      <c r="E9" s="1" t="s">
        <v>5</v>
      </c>
      <c r="F9" s="1" t="s">
        <v>7</v>
      </c>
      <c r="G9" s="1" t="s">
        <v>8</v>
      </c>
      <c r="H9" s="1" t="s">
        <v>85</v>
      </c>
      <c r="I9" s="1" t="s">
        <v>86</v>
      </c>
    </row>
    <row r="10" spans="1:9" x14ac:dyDescent="0.25">
      <c r="A10" s="3">
        <v>1</v>
      </c>
      <c r="B10" s="3" t="s">
        <v>9</v>
      </c>
      <c r="C10" s="2">
        <v>141</v>
      </c>
      <c r="D10" s="2">
        <v>540</v>
      </c>
      <c r="E10" s="2">
        <v>454</v>
      </c>
      <c r="F10" s="2">
        <v>0</v>
      </c>
      <c r="G10" s="2">
        <v>0</v>
      </c>
      <c r="H10" s="3">
        <f t="shared" ref="H10:H41" si="0">SUM(C10:G10)</f>
        <v>1135</v>
      </c>
      <c r="I10" s="3">
        <f>H10</f>
        <v>1135</v>
      </c>
    </row>
    <row r="11" spans="1:9" x14ac:dyDescent="0.25">
      <c r="A11" s="3">
        <v>2</v>
      </c>
      <c r="B11" s="3" t="s">
        <v>10</v>
      </c>
      <c r="C11" s="2">
        <v>1143</v>
      </c>
      <c r="D11" s="2">
        <v>936</v>
      </c>
      <c r="E11" s="2">
        <v>947</v>
      </c>
      <c r="F11" s="2">
        <v>1940</v>
      </c>
      <c r="G11" s="2">
        <v>0</v>
      </c>
      <c r="H11" s="3">
        <f t="shared" si="0"/>
        <v>4966</v>
      </c>
      <c r="I11" s="3">
        <f t="shared" ref="I11:I58" si="1">H11+I10</f>
        <v>6101</v>
      </c>
    </row>
    <row r="12" spans="1:9" x14ac:dyDescent="0.25">
      <c r="A12" s="3">
        <v>3</v>
      </c>
      <c r="B12" s="3" t="s">
        <v>11</v>
      </c>
      <c r="C12" s="2">
        <v>123</v>
      </c>
      <c r="D12" s="2">
        <v>576</v>
      </c>
      <c r="E12" s="2">
        <v>775</v>
      </c>
      <c r="F12" s="2">
        <v>1108</v>
      </c>
      <c r="G12" s="2">
        <v>0</v>
      </c>
      <c r="H12" s="3">
        <f t="shared" si="0"/>
        <v>2582</v>
      </c>
      <c r="I12" s="3">
        <f t="shared" si="1"/>
        <v>8683</v>
      </c>
    </row>
    <row r="13" spans="1:9" x14ac:dyDescent="0.25">
      <c r="A13" s="3">
        <v>4</v>
      </c>
      <c r="B13" s="3" t="s">
        <v>12</v>
      </c>
      <c r="C13" s="2">
        <v>897</v>
      </c>
      <c r="D13" s="2">
        <v>1473</v>
      </c>
      <c r="E13" s="2">
        <v>3073</v>
      </c>
      <c r="F13" s="2">
        <v>553</v>
      </c>
      <c r="G13" s="2">
        <v>0</v>
      </c>
      <c r="H13" s="3">
        <f t="shared" si="0"/>
        <v>5996</v>
      </c>
      <c r="I13" s="3">
        <f t="shared" si="1"/>
        <v>14679</v>
      </c>
    </row>
    <row r="14" spans="1:9" x14ac:dyDescent="0.25">
      <c r="A14" s="3">
        <v>5</v>
      </c>
      <c r="B14" s="3" t="s">
        <v>13</v>
      </c>
      <c r="C14" s="2">
        <v>2323</v>
      </c>
      <c r="D14" s="2">
        <v>1512</v>
      </c>
      <c r="E14" s="2">
        <v>2432</v>
      </c>
      <c r="F14" s="2">
        <v>757</v>
      </c>
      <c r="G14" s="2">
        <v>0</v>
      </c>
      <c r="H14" s="3">
        <f t="shared" si="0"/>
        <v>7024</v>
      </c>
      <c r="I14" s="3">
        <f t="shared" si="1"/>
        <v>21703</v>
      </c>
    </row>
    <row r="15" spans="1:9" x14ac:dyDescent="0.25">
      <c r="A15" s="3">
        <v>6</v>
      </c>
      <c r="B15" s="3" t="s">
        <v>14</v>
      </c>
      <c r="C15" s="2">
        <v>2633</v>
      </c>
      <c r="D15" s="2">
        <v>180</v>
      </c>
      <c r="E15" s="2">
        <v>1535</v>
      </c>
      <c r="F15" s="2">
        <v>203</v>
      </c>
      <c r="G15" s="2">
        <v>0</v>
      </c>
      <c r="H15" s="3">
        <f t="shared" si="0"/>
        <v>4551</v>
      </c>
      <c r="I15" s="3">
        <f t="shared" si="1"/>
        <v>26254</v>
      </c>
    </row>
    <row r="16" spans="1:9" x14ac:dyDescent="0.25">
      <c r="A16" s="3">
        <v>7</v>
      </c>
      <c r="B16" s="3" t="s">
        <v>15</v>
      </c>
      <c r="C16" s="2">
        <v>2921</v>
      </c>
      <c r="D16" s="2">
        <v>2707</v>
      </c>
      <c r="E16" s="2">
        <v>1999</v>
      </c>
      <c r="F16" s="2">
        <v>0</v>
      </c>
      <c r="G16" s="2">
        <v>0</v>
      </c>
      <c r="H16" s="3">
        <f t="shared" si="0"/>
        <v>7627</v>
      </c>
      <c r="I16" s="3">
        <f t="shared" si="1"/>
        <v>33881</v>
      </c>
    </row>
    <row r="17" spans="1:9" x14ac:dyDescent="0.25">
      <c r="A17" s="3">
        <v>8</v>
      </c>
      <c r="B17" s="3" t="s">
        <v>16</v>
      </c>
      <c r="C17" s="2">
        <v>3356</v>
      </c>
      <c r="D17" s="2">
        <v>650</v>
      </c>
      <c r="E17" s="2">
        <v>3040</v>
      </c>
      <c r="F17" s="2">
        <v>0</v>
      </c>
      <c r="G17" s="2">
        <v>0</v>
      </c>
      <c r="H17" s="3">
        <f t="shared" si="0"/>
        <v>7046</v>
      </c>
      <c r="I17" s="3">
        <f t="shared" si="1"/>
        <v>40927</v>
      </c>
    </row>
    <row r="18" spans="1:9" x14ac:dyDescent="0.25">
      <c r="A18" s="3">
        <v>9</v>
      </c>
      <c r="B18" s="3" t="s">
        <v>17</v>
      </c>
      <c r="C18" s="2">
        <v>3677</v>
      </c>
      <c r="D18" s="2">
        <v>577</v>
      </c>
      <c r="E18" s="2">
        <v>2799</v>
      </c>
      <c r="F18" s="2">
        <v>0</v>
      </c>
      <c r="G18" s="2">
        <v>0</v>
      </c>
      <c r="H18" s="3">
        <f t="shared" si="0"/>
        <v>7053</v>
      </c>
      <c r="I18" s="3">
        <f t="shared" si="1"/>
        <v>47980</v>
      </c>
    </row>
    <row r="19" spans="1:9" x14ac:dyDescent="0.25">
      <c r="A19" s="3">
        <v>10</v>
      </c>
      <c r="B19" s="3" t="s">
        <v>18</v>
      </c>
      <c r="C19" s="2">
        <v>2149</v>
      </c>
      <c r="D19" s="2">
        <v>2549</v>
      </c>
      <c r="E19" s="2">
        <v>971</v>
      </c>
      <c r="F19" s="2">
        <v>0</v>
      </c>
      <c r="G19" s="2">
        <v>0</v>
      </c>
      <c r="H19" s="3">
        <f t="shared" si="0"/>
        <v>5669</v>
      </c>
      <c r="I19" s="3">
        <f t="shared" si="1"/>
        <v>53649</v>
      </c>
    </row>
    <row r="20" spans="1:9" x14ac:dyDescent="0.25">
      <c r="A20" s="3">
        <v>11</v>
      </c>
      <c r="B20" s="3" t="s">
        <v>19</v>
      </c>
      <c r="C20" s="2">
        <v>2932</v>
      </c>
      <c r="D20" s="2">
        <v>927</v>
      </c>
      <c r="E20" s="2">
        <v>2267</v>
      </c>
      <c r="F20" s="2">
        <v>0</v>
      </c>
      <c r="G20" s="2">
        <v>0</v>
      </c>
      <c r="H20" s="3">
        <f t="shared" si="0"/>
        <v>6126</v>
      </c>
      <c r="I20" s="3">
        <f t="shared" si="1"/>
        <v>59775</v>
      </c>
    </row>
    <row r="21" spans="1:9" x14ac:dyDescent="0.25">
      <c r="A21" s="3">
        <v>12</v>
      </c>
      <c r="B21" s="3" t="s">
        <v>20</v>
      </c>
      <c r="C21" s="2">
        <v>3182</v>
      </c>
      <c r="D21" s="2">
        <v>1506</v>
      </c>
      <c r="E21" s="2">
        <v>1538</v>
      </c>
      <c r="F21" s="2">
        <v>0</v>
      </c>
      <c r="G21" s="2">
        <v>0</v>
      </c>
      <c r="H21" s="3">
        <f t="shared" si="0"/>
        <v>6226</v>
      </c>
      <c r="I21" s="3">
        <f t="shared" si="1"/>
        <v>66001</v>
      </c>
    </row>
    <row r="22" spans="1:9" x14ac:dyDescent="0.25">
      <c r="A22" s="3">
        <v>13</v>
      </c>
      <c r="B22" s="3" t="s">
        <v>21</v>
      </c>
      <c r="C22" s="2">
        <v>2668</v>
      </c>
      <c r="D22" s="2">
        <v>1188</v>
      </c>
      <c r="E22" s="2">
        <v>1200</v>
      </c>
      <c r="F22" s="2">
        <v>0</v>
      </c>
      <c r="G22" s="2">
        <v>0</v>
      </c>
      <c r="H22" s="3">
        <f t="shared" si="0"/>
        <v>5056</v>
      </c>
      <c r="I22" s="3">
        <f t="shared" si="1"/>
        <v>71057</v>
      </c>
    </row>
    <row r="23" spans="1:9" x14ac:dyDescent="0.25">
      <c r="A23" s="3">
        <v>14</v>
      </c>
      <c r="B23" s="3" t="s">
        <v>22</v>
      </c>
      <c r="C23" s="2">
        <v>464</v>
      </c>
      <c r="D23" s="2">
        <v>0</v>
      </c>
      <c r="E23" s="2">
        <v>528</v>
      </c>
      <c r="F23" s="2">
        <v>0</v>
      </c>
      <c r="G23" s="2">
        <v>0</v>
      </c>
      <c r="H23" s="3">
        <f t="shared" si="0"/>
        <v>992</v>
      </c>
      <c r="I23" s="3">
        <f t="shared" si="1"/>
        <v>72049</v>
      </c>
    </row>
    <row r="24" spans="1:9" x14ac:dyDescent="0.25">
      <c r="A24" s="3">
        <v>15</v>
      </c>
      <c r="B24" s="3" t="s">
        <v>23</v>
      </c>
      <c r="C24" s="2">
        <v>3550</v>
      </c>
      <c r="D24" s="2">
        <v>1146</v>
      </c>
      <c r="E24" s="2">
        <v>1531</v>
      </c>
      <c r="F24" s="2">
        <v>0</v>
      </c>
      <c r="G24" s="2">
        <v>0</v>
      </c>
      <c r="H24" s="3">
        <f t="shared" si="0"/>
        <v>6227</v>
      </c>
      <c r="I24" s="3">
        <f t="shared" si="1"/>
        <v>78276</v>
      </c>
    </row>
    <row r="25" spans="1:9" x14ac:dyDescent="0.25">
      <c r="A25" s="3">
        <v>16</v>
      </c>
      <c r="B25" s="3" t="s">
        <v>24</v>
      </c>
      <c r="C25" s="2">
        <v>5262</v>
      </c>
      <c r="D25" s="2">
        <v>1620</v>
      </c>
      <c r="E25" s="2">
        <v>1103</v>
      </c>
      <c r="F25" s="2">
        <v>0</v>
      </c>
      <c r="G25" s="2">
        <v>0</v>
      </c>
      <c r="H25" s="3">
        <f t="shared" si="0"/>
        <v>7985</v>
      </c>
      <c r="I25" s="3">
        <f t="shared" si="1"/>
        <v>86261</v>
      </c>
    </row>
    <row r="26" spans="1:9" x14ac:dyDescent="0.25">
      <c r="A26" s="3">
        <v>17</v>
      </c>
      <c r="B26" s="3" t="s">
        <v>25</v>
      </c>
      <c r="C26" s="2">
        <v>3257</v>
      </c>
      <c r="D26" s="2">
        <v>1332</v>
      </c>
      <c r="E26" s="2">
        <v>438</v>
      </c>
      <c r="F26" s="2">
        <v>0</v>
      </c>
      <c r="G26" s="2">
        <v>0</v>
      </c>
      <c r="H26" s="3">
        <f t="shared" si="0"/>
        <v>5027</v>
      </c>
      <c r="I26" s="3">
        <f t="shared" si="1"/>
        <v>91288</v>
      </c>
    </row>
    <row r="27" spans="1:9" x14ac:dyDescent="0.25">
      <c r="A27" s="3">
        <v>18</v>
      </c>
      <c r="B27" s="3" t="s">
        <v>26</v>
      </c>
      <c r="C27" s="2">
        <v>728</v>
      </c>
      <c r="D27" s="2">
        <v>1127</v>
      </c>
      <c r="E27" s="2">
        <v>190</v>
      </c>
      <c r="F27" s="2">
        <v>0</v>
      </c>
      <c r="G27" s="2">
        <v>0</v>
      </c>
      <c r="H27" s="3">
        <f t="shared" si="0"/>
        <v>2045</v>
      </c>
      <c r="I27" s="3">
        <f t="shared" si="1"/>
        <v>93333</v>
      </c>
    </row>
    <row r="28" spans="1:9" x14ac:dyDescent="0.25">
      <c r="A28" s="3">
        <v>19</v>
      </c>
      <c r="B28" s="3" t="s">
        <v>27</v>
      </c>
      <c r="C28" s="2">
        <v>71</v>
      </c>
      <c r="D28" s="2">
        <v>1265</v>
      </c>
      <c r="E28" s="2">
        <v>141</v>
      </c>
      <c r="F28" s="2">
        <v>0</v>
      </c>
      <c r="G28" s="2">
        <v>0</v>
      </c>
      <c r="H28" s="3">
        <f t="shared" si="0"/>
        <v>1477</v>
      </c>
      <c r="I28" s="3">
        <f t="shared" si="1"/>
        <v>94810</v>
      </c>
    </row>
    <row r="29" spans="1:9" x14ac:dyDescent="0.25">
      <c r="A29" s="3">
        <v>20</v>
      </c>
      <c r="B29" s="3" t="s">
        <v>28</v>
      </c>
      <c r="C29" s="2">
        <v>0</v>
      </c>
      <c r="D29" s="2">
        <v>1190</v>
      </c>
      <c r="E29" s="2">
        <v>1017</v>
      </c>
      <c r="F29" s="2">
        <v>0</v>
      </c>
      <c r="G29" s="2">
        <v>0</v>
      </c>
      <c r="H29" s="3">
        <f t="shared" si="0"/>
        <v>2207</v>
      </c>
      <c r="I29" s="3">
        <f t="shared" si="1"/>
        <v>97017</v>
      </c>
    </row>
    <row r="30" spans="1:9" x14ac:dyDescent="0.25">
      <c r="A30" s="3">
        <v>21</v>
      </c>
      <c r="B30" s="3" t="s">
        <v>29</v>
      </c>
      <c r="C30" s="2">
        <v>0</v>
      </c>
      <c r="D30" s="2">
        <v>1540</v>
      </c>
      <c r="E30" s="2">
        <v>36</v>
      </c>
      <c r="F30" s="2">
        <v>0</v>
      </c>
      <c r="G30" s="2">
        <v>0</v>
      </c>
      <c r="H30" s="3">
        <f t="shared" si="0"/>
        <v>1576</v>
      </c>
      <c r="I30" s="3">
        <f t="shared" si="1"/>
        <v>98593</v>
      </c>
    </row>
    <row r="31" spans="1:9" x14ac:dyDescent="0.25">
      <c r="A31" s="3">
        <v>22</v>
      </c>
      <c r="B31" s="3" t="s">
        <v>30</v>
      </c>
      <c r="C31" s="2">
        <v>407</v>
      </c>
      <c r="D31" s="2">
        <v>2051</v>
      </c>
      <c r="E31" s="2">
        <v>2168</v>
      </c>
      <c r="F31" s="2">
        <v>0</v>
      </c>
      <c r="G31" s="2">
        <v>0</v>
      </c>
      <c r="H31" s="3">
        <f t="shared" si="0"/>
        <v>4626</v>
      </c>
      <c r="I31" s="3">
        <f t="shared" si="1"/>
        <v>103219</v>
      </c>
    </row>
    <row r="32" spans="1:9" x14ac:dyDescent="0.25">
      <c r="A32" s="3">
        <v>23</v>
      </c>
      <c r="B32" s="3" t="s">
        <v>31</v>
      </c>
      <c r="C32" s="2">
        <v>914</v>
      </c>
      <c r="D32" s="2">
        <v>1479</v>
      </c>
      <c r="E32" s="2">
        <v>0</v>
      </c>
      <c r="F32" s="2">
        <v>0</v>
      </c>
      <c r="G32" s="2">
        <v>1787</v>
      </c>
      <c r="H32" s="3">
        <f t="shared" si="0"/>
        <v>4180</v>
      </c>
      <c r="I32" s="3">
        <f t="shared" si="1"/>
        <v>107399</v>
      </c>
    </row>
    <row r="33" spans="1:9" x14ac:dyDescent="0.25">
      <c r="A33" s="3">
        <v>24</v>
      </c>
      <c r="B33" s="3" t="s">
        <v>32</v>
      </c>
      <c r="C33" s="2">
        <v>1252</v>
      </c>
      <c r="D33" s="2">
        <v>3333</v>
      </c>
      <c r="E33" s="2">
        <v>107</v>
      </c>
      <c r="F33" s="2">
        <v>0</v>
      </c>
      <c r="G33" s="2">
        <v>892</v>
      </c>
      <c r="H33" s="3">
        <f t="shared" si="0"/>
        <v>5584</v>
      </c>
      <c r="I33" s="3">
        <f t="shared" si="1"/>
        <v>112983</v>
      </c>
    </row>
    <row r="34" spans="1:9" x14ac:dyDescent="0.25">
      <c r="A34" s="3">
        <v>25</v>
      </c>
      <c r="B34" s="3" t="s">
        <v>33</v>
      </c>
      <c r="C34" s="2">
        <v>1497</v>
      </c>
      <c r="D34" s="2">
        <v>72</v>
      </c>
      <c r="E34" s="2">
        <v>0</v>
      </c>
      <c r="F34" s="2">
        <v>0</v>
      </c>
      <c r="G34" s="2">
        <v>892</v>
      </c>
      <c r="H34" s="3">
        <f t="shared" si="0"/>
        <v>2461</v>
      </c>
      <c r="I34" s="3">
        <f t="shared" si="1"/>
        <v>115444</v>
      </c>
    </row>
    <row r="35" spans="1:9" x14ac:dyDescent="0.25">
      <c r="A35" s="3">
        <v>26</v>
      </c>
      <c r="B35" s="3" t="s">
        <v>34</v>
      </c>
      <c r="C35" s="2">
        <v>4992</v>
      </c>
      <c r="D35" s="2">
        <v>972</v>
      </c>
      <c r="E35" s="2">
        <v>550</v>
      </c>
      <c r="F35" s="2">
        <v>0</v>
      </c>
      <c r="G35" s="2">
        <v>643</v>
      </c>
      <c r="H35" s="3">
        <f t="shared" si="0"/>
        <v>7157</v>
      </c>
      <c r="I35" s="3">
        <f t="shared" si="1"/>
        <v>122601</v>
      </c>
    </row>
    <row r="36" spans="1:9" x14ac:dyDescent="0.25">
      <c r="A36" s="3">
        <v>27</v>
      </c>
      <c r="B36" s="3" t="s">
        <v>35</v>
      </c>
      <c r="C36" s="2">
        <v>772</v>
      </c>
      <c r="D36" s="2">
        <v>1188</v>
      </c>
      <c r="E36" s="2">
        <v>0</v>
      </c>
      <c r="F36" s="2">
        <v>0</v>
      </c>
      <c r="G36" s="2">
        <v>499</v>
      </c>
      <c r="H36" s="3">
        <f t="shared" si="0"/>
        <v>2459</v>
      </c>
      <c r="I36" s="3">
        <f t="shared" si="1"/>
        <v>125060</v>
      </c>
    </row>
    <row r="37" spans="1:9" x14ac:dyDescent="0.25">
      <c r="A37" s="3">
        <v>28</v>
      </c>
      <c r="B37" s="3" t="s">
        <v>36</v>
      </c>
      <c r="C37" s="2">
        <v>36</v>
      </c>
      <c r="D37" s="2">
        <v>1605</v>
      </c>
      <c r="E37" s="2">
        <v>0</v>
      </c>
      <c r="F37" s="2">
        <v>0</v>
      </c>
      <c r="G37" s="2">
        <v>1055</v>
      </c>
      <c r="H37" s="3">
        <f t="shared" si="0"/>
        <v>2696</v>
      </c>
      <c r="I37" s="3">
        <f t="shared" si="1"/>
        <v>127756</v>
      </c>
    </row>
    <row r="38" spans="1:9" x14ac:dyDescent="0.25">
      <c r="A38" s="3">
        <v>29</v>
      </c>
      <c r="B38" s="3" t="s">
        <v>37</v>
      </c>
      <c r="C38" s="2">
        <v>503</v>
      </c>
      <c r="D38" s="2">
        <v>754</v>
      </c>
      <c r="E38" s="2">
        <v>366</v>
      </c>
      <c r="F38" s="2">
        <v>1200</v>
      </c>
      <c r="G38" s="2">
        <v>214</v>
      </c>
      <c r="H38" s="3">
        <f t="shared" si="0"/>
        <v>3037</v>
      </c>
      <c r="I38" s="3">
        <f t="shared" si="1"/>
        <v>130793</v>
      </c>
    </row>
    <row r="39" spans="1:9" x14ac:dyDescent="0.25">
      <c r="A39" s="3">
        <v>30</v>
      </c>
      <c r="B39" s="3" t="s">
        <v>38</v>
      </c>
      <c r="C39" s="2">
        <v>4178</v>
      </c>
      <c r="D39" s="2">
        <v>2611</v>
      </c>
      <c r="E39" s="2">
        <v>1633</v>
      </c>
      <c r="F39" s="2">
        <v>2445</v>
      </c>
      <c r="G39" s="2">
        <v>1764</v>
      </c>
      <c r="H39" s="3">
        <f t="shared" si="0"/>
        <v>12631</v>
      </c>
      <c r="I39" s="3">
        <f t="shared" si="1"/>
        <v>143424</v>
      </c>
    </row>
    <row r="40" spans="1:9" x14ac:dyDescent="0.25">
      <c r="A40" s="3">
        <v>31</v>
      </c>
      <c r="B40" s="3" t="s">
        <v>39</v>
      </c>
      <c r="C40" s="2">
        <v>2150</v>
      </c>
      <c r="D40" s="2">
        <v>720</v>
      </c>
      <c r="E40" s="2">
        <v>1121</v>
      </c>
      <c r="F40" s="2">
        <v>1656</v>
      </c>
      <c r="G40" s="2">
        <v>1235</v>
      </c>
      <c r="H40" s="3">
        <f t="shared" si="0"/>
        <v>6882</v>
      </c>
      <c r="I40" s="3">
        <f t="shared" si="1"/>
        <v>150306</v>
      </c>
    </row>
    <row r="41" spans="1:9" x14ac:dyDescent="0.25">
      <c r="A41" s="3">
        <v>32</v>
      </c>
      <c r="B41" s="3" t="s">
        <v>40</v>
      </c>
      <c r="C41" s="2">
        <v>4083</v>
      </c>
      <c r="D41" s="2">
        <v>1089</v>
      </c>
      <c r="E41" s="2">
        <v>2162</v>
      </c>
      <c r="F41" s="2">
        <v>2455</v>
      </c>
      <c r="G41" s="2">
        <v>0</v>
      </c>
      <c r="H41" s="3">
        <f t="shared" si="0"/>
        <v>9789</v>
      </c>
      <c r="I41" s="3">
        <f t="shared" si="1"/>
        <v>160095</v>
      </c>
    </row>
    <row r="42" spans="1:9" x14ac:dyDescent="0.25">
      <c r="A42" s="3">
        <v>33</v>
      </c>
      <c r="B42" s="3" t="s">
        <v>41</v>
      </c>
      <c r="C42" s="2">
        <v>6410</v>
      </c>
      <c r="D42" s="2">
        <v>1542</v>
      </c>
      <c r="E42" s="2">
        <v>2045</v>
      </c>
      <c r="F42" s="2">
        <v>912</v>
      </c>
      <c r="G42" s="2">
        <v>0</v>
      </c>
      <c r="H42" s="3">
        <f t="shared" ref="H42:H58" si="2">SUM(C42:G42)</f>
        <v>10909</v>
      </c>
      <c r="I42" s="3">
        <f t="shared" si="1"/>
        <v>171004</v>
      </c>
    </row>
    <row r="43" spans="1:9" x14ac:dyDescent="0.25">
      <c r="A43" s="3">
        <v>34</v>
      </c>
      <c r="B43" s="3" t="s">
        <v>42</v>
      </c>
      <c r="C43" s="2">
        <v>3387</v>
      </c>
      <c r="D43" s="2">
        <v>1900</v>
      </c>
      <c r="E43" s="2">
        <v>2843</v>
      </c>
      <c r="F43" s="2">
        <v>358</v>
      </c>
      <c r="G43" s="2">
        <v>0</v>
      </c>
      <c r="H43" s="3">
        <f t="shared" si="2"/>
        <v>8488</v>
      </c>
      <c r="I43" s="3">
        <f t="shared" si="1"/>
        <v>179492</v>
      </c>
    </row>
    <row r="44" spans="1:9" x14ac:dyDescent="0.25">
      <c r="A44" s="3">
        <v>35</v>
      </c>
      <c r="B44" s="3" t="s">
        <v>43</v>
      </c>
      <c r="C44" s="2">
        <v>5083</v>
      </c>
      <c r="D44" s="2">
        <v>1734</v>
      </c>
      <c r="E44" s="2">
        <v>1875</v>
      </c>
      <c r="F44" s="2">
        <v>1497</v>
      </c>
      <c r="G44" s="2">
        <v>0</v>
      </c>
      <c r="H44" s="3">
        <f t="shared" si="2"/>
        <v>10189</v>
      </c>
      <c r="I44" s="3">
        <f t="shared" si="1"/>
        <v>189681</v>
      </c>
    </row>
    <row r="45" spans="1:9" x14ac:dyDescent="0.25">
      <c r="A45" s="3">
        <v>36</v>
      </c>
      <c r="B45" s="3" t="s">
        <v>44</v>
      </c>
      <c r="C45" s="2">
        <v>5191</v>
      </c>
      <c r="D45" s="2">
        <v>1116</v>
      </c>
      <c r="E45" s="2">
        <v>1152</v>
      </c>
      <c r="F45" s="2">
        <v>1705</v>
      </c>
      <c r="G45" s="2">
        <v>0</v>
      </c>
      <c r="H45" s="3">
        <f t="shared" si="2"/>
        <v>9164</v>
      </c>
      <c r="I45" s="3">
        <f t="shared" si="1"/>
        <v>198845</v>
      </c>
    </row>
    <row r="46" spans="1:9" x14ac:dyDescent="0.25">
      <c r="A46" s="3">
        <v>37</v>
      </c>
      <c r="B46" s="3" t="s">
        <v>45</v>
      </c>
      <c r="C46" s="2">
        <v>2017</v>
      </c>
      <c r="D46" s="2">
        <v>972</v>
      </c>
      <c r="E46" s="2">
        <v>101</v>
      </c>
      <c r="F46" s="2">
        <v>455</v>
      </c>
      <c r="G46" s="2">
        <v>0</v>
      </c>
      <c r="H46" s="3">
        <f t="shared" si="2"/>
        <v>3545</v>
      </c>
      <c r="I46" s="3">
        <f t="shared" si="1"/>
        <v>202390</v>
      </c>
    </row>
    <row r="47" spans="1:9" x14ac:dyDescent="0.25">
      <c r="A47" s="3">
        <v>38</v>
      </c>
      <c r="B47" s="3" t="s">
        <v>46</v>
      </c>
      <c r="C47" s="2">
        <v>36</v>
      </c>
      <c r="D47" s="2">
        <v>1092</v>
      </c>
      <c r="E47" s="2">
        <v>579</v>
      </c>
      <c r="F47" s="2">
        <v>0</v>
      </c>
      <c r="G47" s="2">
        <v>0</v>
      </c>
      <c r="H47" s="3">
        <f t="shared" si="2"/>
        <v>1707</v>
      </c>
      <c r="I47" s="3">
        <f t="shared" si="1"/>
        <v>204097</v>
      </c>
    </row>
    <row r="48" spans="1:9" x14ac:dyDescent="0.25">
      <c r="A48" s="3">
        <v>39</v>
      </c>
      <c r="B48" s="3" t="s">
        <v>47</v>
      </c>
      <c r="C48" s="2">
        <v>180</v>
      </c>
      <c r="D48" s="2">
        <v>1193</v>
      </c>
      <c r="E48" s="2">
        <v>1410</v>
      </c>
      <c r="F48" s="2">
        <v>0</v>
      </c>
      <c r="G48" s="2">
        <v>0</v>
      </c>
      <c r="H48" s="3">
        <f t="shared" si="2"/>
        <v>2783</v>
      </c>
      <c r="I48" s="3">
        <f t="shared" si="1"/>
        <v>206880</v>
      </c>
    </row>
    <row r="49" spans="1:9" x14ac:dyDescent="0.25">
      <c r="A49" s="3">
        <v>40</v>
      </c>
      <c r="B49" s="3" t="s">
        <v>48</v>
      </c>
      <c r="C49" s="2">
        <v>1191</v>
      </c>
      <c r="D49" s="2">
        <v>614</v>
      </c>
      <c r="E49" s="2">
        <v>2027</v>
      </c>
      <c r="F49" s="2">
        <v>0</v>
      </c>
      <c r="G49" s="2">
        <v>0</v>
      </c>
      <c r="H49" s="3">
        <f t="shared" si="2"/>
        <v>3832</v>
      </c>
      <c r="I49" s="3">
        <f t="shared" si="1"/>
        <v>210712</v>
      </c>
    </row>
    <row r="50" spans="1:9" x14ac:dyDescent="0.25">
      <c r="A50" s="3">
        <v>41</v>
      </c>
      <c r="B50" s="3" t="s">
        <v>49</v>
      </c>
      <c r="C50" s="2">
        <v>617</v>
      </c>
      <c r="D50" s="2">
        <v>1733</v>
      </c>
      <c r="E50" s="2">
        <v>2151</v>
      </c>
      <c r="F50" s="2">
        <v>0</v>
      </c>
      <c r="G50" s="2">
        <v>0</v>
      </c>
      <c r="H50" s="3">
        <f t="shared" si="2"/>
        <v>4501</v>
      </c>
      <c r="I50" s="3">
        <f t="shared" si="1"/>
        <v>215213</v>
      </c>
    </row>
    <row r="51" spans="1:9" x14ac:dyDescent="0.25">
      <c r="A51" s="3">
        <v>42</v>
      </c>
      <c r="B51" s="3" t="s">
        <v>50</v>
      </c>
      <c r="C51" s="2">
        <v>0</v>
      </c>
      <c r="D51" s="2">
        <v>2317</v>
      </c>
      <c r="E51" s="2">
        <v>1848</v>
      </c>
      <c r="F51" s="2">
        <v>0</v>
      </c>
      <c r="G51" s="2">
        <v>0</v>
      </c>
      <c r="H51" s="3">
        <f t="shared" si="2"/>
        <v>4165</v>
      </c>
      <c r="I51" s="3">
        <f t="shared" si="1"/>
        <v>219378</v>
      </c>
    </row>
    <row r="52" spans="1:9" x14ac:dyDescent="0.25">
      <c r="A52" s="3">
        <v>43</v>
      </c>
      <c r="B52" s="3" t="s">
        <v>51</v>
      </c>
      <c r="C52" s="2">
        <v>469</v>
      </c>
      <c r="D52" s="2">
        <v>1514</v>
      </c>
      <c r="E52" s="2">
        <v>1479</v>
      </c>
      <c r="F52" s="2">
        <v>0</v>
      </c>
      <c r="G52" s="2">
        <v>0</v>
      </c>
      <c r="H52" s="3">
        <f t="shared" si="2"/>
        <v>3462</v>
      </c>
      <c r="I52" s="3">
        <f t="shared" si="1"/>
        <v>222840</v>
      </c>
    </row>
    <row r="53" spans="1:9" x14ac:dyDescent="0.25">
      <c r="A53" s="3">
        <v>44</v>
      </c>
      <c r="B53" s="3" t="s">
        <v>52</v>
      </c>
      <c r="C53" s="2">
        <v>1295</v>
      </c>
      <c r="D53" s="2">
        <v>3397</v>
      </c>
      <c r="E53" s="2">
        <v>729</v>
      </c>
      <c r="F53" s="2">
        <v>0</v>
      </c>
      <c r="G53" s="2">
        <v>0</v>
      </c>
      <c r="H53" s="3">
        <f t="shared" si="2"/>
        <v>5421</v>
      </c>
      <c r="I53" s="3">
        <f t="shared" si="1"/>
        <v>228261</v>
      </c>
    </row>
    <row r="54" spans="1:9" x14ac:dyDescent="0.25">
      <c r="A54" s="3">
        <v>45</v>
      </c>
      <c r="B54" s="3" t="s">
        <v>53</v>
      </c>
      <c r="C54" s="2">
        <v>2634</v>
      </c>
      <c r="D54" s="2">
        <v>970</v>
      </c>
      <c r="E54" s="2">
        <v>1558</v>
      </c>
      <c r="F54" s="2">
        <v>0</v>
      </c>
      <c r="G54" s="2">
        <v>0</v>
      </c>
      <c r="H54" s="3">
        <f t="shared" si="2"/>
        <v>5162</v>
      </c>
      <c r="I54" s="3">
        <f t="shared" si="1"/>
        <v>233423</v>
      </c>
    </row>
    <row r="55" spans="1:9" x14ac:dyDescent="0.25">
      <c r="A55" s="3">
        <v>46</v>
      </c>
      <c r="B55" s="3" t="s">
        <v>54</v>
      </c>
      <c r="C55" s="2">
        <v>4779</v>
      </c>
      <c r="D55" s="2">
        <v>285</v>
      </c>
      <c r="E55" s="2">
        <v>2010</v>
      </c>
      <c r="F55" s="2">
        <v>0</v>
      </c>
      <c r="G55" s="2">
        <v>0</v>
      </c>
      <c r="H55" s="3">
        <f t="shared" si="2"/>
        <v>7074</v>
      </c>
      <c r="I55" s="3">
        <f t="shared" si="1"/>
        <v>240497</v>
      </c>
    </row>
    <row r="56" spans="1:9" x14ac:dyDescent="0.25">
      <c r="A56" s="3">
        <v>47</v>
      </c>
      <c r="B56" s="3" t="s">
        <v>55</v>
      </c>
      <c r="C56" s="2">
        <v>856</v>
      </c>
      <c r="D56" s="2">
        <v>25</v>
      </c>
      <c r="E56" s="2">
        <v>962</v>
      </c>
      <c r="F56" s="2">
        <v>0</v>
      </c>
      <c r="G56" s="2">
        <v>0</v>
      </c>
      <c r="H56" s="3">
        <f t="shared" si="2"/>
        <v>1843</v>
      </c>
      <c r="I56" s="3">
        <f t="shared" si="1"/>
        <v>242340</v>
      </c>
    </row>
    <row r="57" spans="1:9" x14ac:dyDescent="0.25">
      <c r="A57" s="3">
        <v>48</v>
      </c>
      <c r="B57" s="3" t="s">
        <v>56</v>
      </c>
      <c r="C57" s="2">
        <v>0</v>
      </c>
      <c r="D57" s="2">
        <v>0</v>
      </c>
      <c r="E57" s="2">
        <v>624</v>
      </c>
      <c r="F57" s="2">
        <v>0</v>
      </c>
      <c r="G57" s="2">
        <v>1035</v>
      </c>
      <c r="H57" s="3">
        <f t="shared" si="2"/>
        <v>1659</v>
      </c>
      <c r="I57" s="3">
        <f t="shared" si="1"/>
        <v>243999</v>
      </c>
    </row>
    <row r="58" spans="1:9" x14ac:dyDescent="0.25">
      <c r="A58" s="3">
        <v>49</v>
      </c>
      <c r="B58" s="3" t="s">
        <v>57</v>
      </c>
      <c r="C58" s="2">
        <v>0</v>
      </c>
      <c r="D58" s="2">
        <v>1496</v>
      </c>
      <c r="E58" s="2">
        <v>745</v>
      </c>
      <c r="F58" s="2">
        <v>0</v>
      </c>
      <c r="G58" s="2">
        <v>885</v>
      </c>
      <c r="H58" s="3">
        <f t="shared" si="2"/>
        <v>3126</v>
      </c>
      <c r="I58" s="3">
        <f t="shared" si="1"/>
        <v>247125</v>
      </c>
    </row>
    <row r="59" spans="1:9" x14ac:dyDescent="0.25">
      <c r="A59" s="3" t="s">
        <v>2</v>
      </c>
      <c r="B59" s="3" t="s">
        <v>58</v>
      </c>
      <c r="C59" s="3">
        <f t="shared" ref="C59:G59" si="3">SUM(C10:C58)</f>
        <v>96406</v>
      </c>
      <c r="D59" s="3">
        <f t="shared" si="3"/>
        <v>62315</v>
      </c>
      <c r="E59" s="3">
        <f t="shared" si="3"/>
        <v>60259</v>
      </c>
      <c r="F59" s="3">
        <f t="shared" si="3"/>
        <v>17244</v>
      </c>
      <c r="G59" s="3">
        <f t="shared" si="3"/>
        <v>10901</v>
      </c>
      <c r="H59" s="3">
        <f>SUM(H10:H58)</f>
        <v>247125</v>
      </c>
      <c r="I59" s="3"/>
    </row>
  </sheetData>
  <mergeCells count="3">
    <mergeCell ref="A6:I6"/>
    <mergeCell ref="A7:I7"/>
    <mergeCell ref="A8:I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H62"/>
  <sheetViews>
    <sheetView workbookViewId="0">
      <pane xSplit="2" ySplit="9" topLeftCell="C48" activePane="bottomRight" state="frozen"/>
      <selection pane="topRight" activeCell="C1" sqref="C1"/>
      <selection pane="bottomLeft" activeCell="A10" sqref="A10"/>
      <selection pane="bottomRight" activeCell="A63" sqref="A63"/>
    </sheetView>
  </sheetViews>
  <sheetFormatPr defaultRowHeight="15" x14ac:dyDescent="0.25"/>
  <cols>
    <col min="1" max="1" width="10" customWidth="1"/>
    <col min="2" max="2" width="27.5703125" customWidth="1"/>
    <col min="3" max="3" width="11" customWidth="1"/>
    <col min="4" max="4" width="10" customWidth="1"/>
    <col min="5" max="5" width="12.140625" customWidth="1"/>
    <col min="6" max="6" width="13.42578125" customWidth="1"/>
    <col min="7" max="7" width="17" customWidth="1"/>
    <col min="8" max="8" width="22.85546875" customWidth="1"/>
  </cols>
  <sheetData>
    <row r="6" spans="1:8" ht="15.75" x14ac:dyDescent="0.25">
      <c r="A6" s="5" t="s">
        <v>77</v>
      </c>
      <c r="B6" s="6"/>
      <c r="C6" s="6"/>
      <c r="D6" s="6"/>
      <c r="E6" s="6"/>
      <c r="F6" s="6"/>
      <c r="G6" s="6"/>
      <c r="H6" s="7"/>
    </row>
    <row r="7" spans="1:8" ht="15.75" x14ac:dyDescent="0.25">
      <c r="A7" s="5" t="s">
        <v>78</v>
      </c>
      <c r="B7" s="6"/>
      <c r="C7" s="6"/>
      <c r="D7" s="6"/>
      <c r="E7" s="6"/>
      <c r="F7" s="6"/>
      <c r="G7" s="6"/>
      <c r="H7" s="7"/>
    </row>
    <row r="8" spans="1:8" x14ac:dyDescent="0.25">
      <c r="A8" s="8" t="s">
        <v>2</v>
      </c>
      <c r="B8" s="9"/>
      <c r="C8" s="9"/>
      <c r="D8" s="9"/>
      <c r="E8" s="9"/>
      <c r="F8" s="9"/>
      <c r="G8" s="9"/>
      <c r="H8" s="10"/>
    </row>
    <row r="9" spans="1:8" x14ac:dyDescent="0.25">
      <c r="A9" s="1"/>
      <c r="B9" s="1" t="s">
        <v>3</v>
      </c>
      <c r="C9" s="1" t="s">
        <v>79</v>
      </c>
      <c r="D9" s="1" t="s">
        <v>80</v>
      </c>
      <c r="E9" s="1" t="s">
        <v>81</v>
      </c>
      <c r="F9" s="1" t="s">
        <v>82</v>
      </c>
      <c r="G9" s="1" t="s">
        <v>89</v>
      </c>
      <c r="H9" s="1" t="s">
        <v>90</v>
      </c>
    </row>
    <row r="10" spans="1:8" x14ac:dyDescent="0.25">
      <c r="A10" s="3">
        <v>1</v>
      </c>
      <c r="B10" s="3" t="s">
        <v>9</v>
      </c>
      <c r="C10" s="2">
        <v>8800</v>
      </c>
      <c r="D10" s="2">
        <v>930</v>
      </c>
      <c r="E10" s="2">
        <v>0</v>
      </c>
      <c r="F10" s="2">
        <v>0</v>
      </c>
      <c r="G10" s="3">
        <f t="shared" ref="G10:G41" si="0">SUM(C10:F10)</f>
        <v>9730</v>
      </c>
      <c r="H10" s="3">
        <f>G10</f>
        <v>9730</v>
      </c>
    </row>
    <row r="11" spans="1:8" x14ac:dyDescent="0.25">
      <c r="A11" s="3">
        <v>2</v>
      </c>
      <c r="B11" s="3" t="s">
        <v>10</v>
      </c>
      <c r="C11" s="2">
        <v>0</v>
      </c>
      <c r="D11" s="2">
        <v>72395</v>
      </c>
      <c r="E11" s="2">
        <v>0</v>
      </c>
      <c r="F11" s="2">
        <v>0</v>
      </c>
      <c r="G11" s="3">
        <f t="shared" si="0"/>
        <v>72395</v>
      </c>
      <c r="H11" s="3">
        <f t="shared" ref="H11:H58" si="1">G11+H10</f>
        <v>82125</v>
      </c>
    </row>
    <row r="12" spans="1:8" x14ac:dyDescent="0.25">
      <c r="A12" s="3">
        <v>3</v>
      </c>
      <c r="B12" s="3" t="s">
        <v>11</v>
      </c>
      <c r="C12" s="2">
        <v>0</v>
      </c>
      <c r="D12" s="2">
        <v>64683</v>
      </c>
      <c r="E12" s="2">
        <v>0</v>
      </c>
      <c r="F12" s="2">
        <v>0</v>
      </c>
      <c r="G12" s="3">
        <f t="shared" si="0"/>
        <v>64683</v>
      </c>
      <c r="H12" s="3">
        <f t="shared" si="1"/>
        <v>146808</v>
      </c>
    </row>
    <row r="13" spans="1:8" x14ac:dyDescent="0.25">
      <c r="A13" s="3">
        <v>4</v>
      </c>
      <c r="B13" s="3" t="s">
        <v>12</v>
      </c>
      <c r="C13" s="2">
        <v>0</v>
      </c>
      <c r="D13" s="2">
        <v>104257</v>
      </c>
      <c r="E13" s="2">
        <v>0</v>
      </c>
      <c r="F13" s="2">
        <v>0</v>
      </c>
      <c r="G13" s="3">
        <f t="shared" si="0"/>
        <v>104257</v>
      </c>
      <c r="H13" s="3">
        <f t="shared" si="1"/>
        <v>251065</v>
      </c>
    </row>
    <row r="14" spans="1:8" x14ac:dyDescent="0.25">
      <c r="A14" s="3">
        <v>5</v>
      </c>
      <c r="B14" s="3" t="s">
        <v>13</v>
      </c>
      <c r="C14" s="2">
        <v>0</v>
      </c>
      <c r="D14" s="2">
        <v>20130</v>
      </c>
      <c r="E14" s="2">
        <v>0</v>
      </c>
      <c r="F14" s="2">
        <v>0</v>
      </c>
      <c r="G14" s="3">
        <f t="shared" si="0"/>
        <v>20130</v>
      </c>
      <c r="H14" s="3">
        <f t="shared" si="1"/>
        <v>271195</v>
      </c>
    </row>
    <row r="15" spans="1:8" x14ac:dyDescent="0.25">
      <c r="A15" s="3">
        <v>6</v>
      </c>
      <c r="B15" s="3" t="s">
        <v>14</v>
      </c>
      <c r="C15" s="2">
        <v>1831</v>
      </c>
      <c r="D15" s="2">
        <v>53630</v>
      </c>
      <c r="E15" s="2">
        <v>0</v>
      </c>
      <c r="F15" s="2">
        <v>0</v>
      </c>
      <c r="G15" s="3">
        <f t="shared" si="0"/>
        <v>55461</v>
      </c>
      <c r="H15" s="3">
        <f t="shared" si="1"/>
        <v>326656</v>
      </c>
    </row>
    <row r="16" spans="1:8" x14ac:dyDescent="0.25">
      <c r="A16" s="3">
        <v>7</v>
      </c>
      <c r="B16" s="3" t="s">
        <v>15</v>
      </c>
      <c r="C16" s="2">
        <v>14168</v>
      </c>
      <c r="D16" s="2">
        <v>60503</v>
      </c>
      <c r="E16" s="2">
        <v>0</v>
      </c>
      <c r="F16" s="2">
        <v>4778</v>
      </c>
      <c r="G16" s="3">
        <f t="shared" si="0"/>
        <v>79449</v>
      </c>
      <c r="H16" s="3">
        <f t="shared" si="1"/>
        <v>406105</v>
      </c>
    </row>
    <row r="17" spans="1:8" x14ac:dyDescent="0.25">
      <c r="A17" s="3">
        <v>8</v>
      </c>
      <c r="B17" s="3" t="s">
        <v>16</v>
      </c>
      <c r="C17" s="2">
        <v>0</v>
      </c>
      <c r="D17" s="2">
        <v>49722</v>
      </c>
      <c r="E17" s="2">
        <v>5908</v>
      </c>
      <c r="F17" s="2">
        <v>5185</v>
      </c>
      <c r="G17" s="3">
        <f t="shared" si="0"/>
        <v>60815</v>
      </c>
      <c r="H17" s="3">
        <f t="shared" si="1"/>
        <v>466920</v>
      </c>
    </row>
    <row r="18" spans="1:8" x14ac:dyDescent="0.25">
      <c r="A18" s="3">
        <v>9</v>
      </c>
      <c r="B18" s="3" t="s">
        <v>17</v>
      </c>
      <c r="C18" s="2">
        <v>0</v>
      </c>
      <c r="D18" s="2">
        <v>52032</v>
      </c>
      <c r="E18" s="2">
        <v>0</v>
      </c>
      <c r="F18" s="2">
        <v>0</v>
      </c>
      <c r="G18" s="3">
        <f t="shared" si="0"/>
        <v>52032</v>
      </c>
      <c r="H18" s="3">
        <f t="shared" si="1"/>
        <v>518952</v>
      </c>
    </row>
    <row r="19" spans="1:8" x14ac:dyDescent="0.25">
      <c r="A19" s="3">
        <v>10</v>
      </c>
      <c r="B19" s="3" t="s">
        <v>18</v>
      </c>
      <c r="C19" s="2">
        <v>0</v>
      </c>
      <c r="D19" s="2">
        <v>0</v>
      </c>
      <c r="E19" s="2">
        <v>0</v>
      </c>
      <c r="F19" s="2">
        <v>0</v>
      </c>
      <c r="G19" s="3">
        <f t="shared" si="0"/>
        <v>0</v>
      </c>
      <c r="H19" s="3">
        <f t="shared" si="1"/>
        <v>518952</v>
      </c>
    </row>
    <row r="20" spans="1:8" x14ac:dyDescent="0.25">
      <c r="A20" s="3">
        <v>11</v>
      </c>
      <c r="B20" s="3" t="s">
        <v>19</v>
      </c>
      <c r="C20" s="2">
        <v>0</v>
      </c>
      <c r="D20" s="2">
        <v>0</v>
      </c>
      <c r="E20" s="2">
        <v>0</v>
      </c>
      <c r="F20" s="2">
        <v>0</v>
      </c>
      <c r="G20" s="3">
        <f t="shared" si="0"/>
        <v>0</v>
      </c>
      <c r="H20" s="3">
        <f t="shared" si="1"/>
        <v>518952</v>
      </c>
    </row>
    <row r="21" spans="1:8" x14ac:dyDescent="0.25">
      <c r="A21" s="3">
        <v>12</v>
      </c>
      <c r="B21" s="3" t="s">
        <v>20</v>
      </c>
      <c r="C21" s="2">
        <v>0</v>
      </c>
      <c r="D21" s="2">
        <v>0</v>
      </c>
      <c r="E21" s="2">
        <v>0</v>
      </c>
      <c r="F21" s="2">
        <v>0</v>
      </c>
      <c r="G21" s="3">
        <f t="shared" si="0"/>
        <v>0</v>
      </c>
      <c r="H21" s="3">
        <f t="shared" si="1"/>
        <v>518952</v>
      </c>
    </row>
    <row r="22" spans="1:8" x14ac:dyDescent="0.25">
      <c r="A22" s="3">
        <v>13</v>
      </c>
      <c r="B22" s="3" t="s">
        <v>21</v>
      </c>
      <c r="C22" s="2">
        <v>0</v>
      </c>
      <c r="D22" s="2">
        <v>0</v>
      </c>
      <c r="E22" s="2">
        <v>0</v>
      </c>
      <c r="F22" s="2">
        <v>0</v>
      </c>
      <c r="G22" s="3">
        <f t="shared" si="0"/>
        <v>0</v>
      </c>
      <c r="H22" s="3">
        <f t="shared" si="1"/>
        <v>518952</v>
      </c>
    </row>
    <row r="23" spans="1:8" x14ac:dyDescent="0.25">
      <c r="A23" s="3">
        <v>14</v>
      </c>
      <c r="B23" s="3" t="s">
        <v>22</v>
      </c>
      <c r="C23" s="2">
        <v>0</v>
      </c>
      <c r="D23" s="2">
        <v>0</v>
      </c>
      <c r="E23" s="2">
        <v>0</v>
      </c>
      <c r="F23" s="2">
        <v>0</v>
      </c>
      <c r="G23" s="3">
        <f t="shared" si="0"/>
        <v>0</v>
      </c>
      <c r="H23" s="3">
        <f t="shared" si="1"/>
        <v>518952</v>
      </c>
    </row>
    <row r="24" spans="1:8" x14ac:dyDescent="0.25">
      <c r="A24" s="3">
        <v>15</v>
      </c>
      <c r="B24" s="3" t="s">
        <v>23</v>
      </c>
      <c r="C24" s="2">
        <v>0</v>
      </c>
      <c r="D24" s="2">
        <v>37775</v>
      </c>
      <c r="E24" s="2">
        <v>0</v>
      </c>
      <c r="F24" s="2">
        <v>0</v>
      </c>
      <c r="G24" s="3">
        <f t="shared" si="0"/>
        <v>37775</v>
      </c>
      <c r="H24" s="3">
        <f t="shared" si="1"/>
        <v>556727</v>
      </c>
    </row>
    <row r="25" spans="1:8" x14ac:dyDescent="0.25">
      <c r="A25" s="3">
        <v>16</v>
      </c>
      <c r="B25" s="3" t="s">
        <v>24</v>
      </c>
      <c r="C25" s="2">
        <v>0</v>
      </c>
      <c r="D25" s="2">
        <v>0</v>
      </c>
      <c r="E25" s="2">
        <v>0</v>
      </c>
      <c r="F25" s="2">
        <v>0</v>
      </c>
      <c r="G25" s="3">
        <f t="shared" si="0"/>
        <v>0</v>
      </c>
      <c r="H25" s="3">
        <f t="shared" si="1"/>
        <v>556727</v>
      </c>
    </row>
    <row r="26" spans="1:8" x14ac:dyDescent="0.25">
      <c r="A26" s="3">
        <v>17</v>
      </c>
      <c r="B26" s="3" t="s">
        <v>25</v>
      </c>
      <c r="C26" s="2">
        <v>0</v>
      </c>
      <c r="D26" s="2">
        <v>35026</v>
      </c>
      <c r="E26" s="2">
        <v>0</v>
      </c>
      <c r="F26" s="2">
        <v>0</v>
      </c>
      <c r="G26" s="3">
        <f t="shared" si="0"/>
        <v>35026</v>
      </c>
      <c r="H26" s="3">
        <f t="shared" si="1"/>
        <v>591753</v>
      </c>
    </row>
    <row r="27" spans="1:8" x14ac:dyDescent="0.25">
      <c r="A27" s="3">
        <v>18</v>
      </c>
      <c r="B27" s="3" t="s">
        <v>26</v>
      </c>
      <c r="C27" s="2">
        <v>12504</v>
      </c>
      <c r="D27" s="2">
        <v>0</v>
      </c>
      <c r="E27" s="2">
        <v>0</v>
      </c>
      <c r="F27" s="2">
        <v>0</v>
      </c>
      <c r="G27" s="3">
        <f t="shared" si="0"/>
        <v>12504</v>
      </c>
      <c r="H27" s="3">
        <f t="shared" si="1"/>
        <v>604257</v>
      </c>
    </row>
    <row r="28" spans="1:8" x14ac:dyDescent="0.25">
      <c r="A28" s="3">
        <v>19</v>
      </c>
      <c r="B28" s="3" t="s">
        <v>27</v>
      </c>
      <c r="C28" s="2">
        <v>7352</v>
      </c>
      <c r="D28" s="2">
        <v>0</v>
      </c>
      <c r="E28" s="2">
        <v>0</v>
      </c>
      <c r="F28" s="2">
        <v>0</v>
      </c>
      <c r="G28" s="3">
        <f t="shared" si="0"/>
        <v>7352</v>
      </c>
      <c r="H28" s="3">
        <f t="shared" si="1"/>
        <v>611609</v>
      </c>
    </row>
    <row r="29" spans="1:8" x14ac:dyDescent="0.25">
      <c r="A29" s="3">
        <v>20</v>
      </c>
      <c r="B29" s="3" t="s">
        <v>28</v>
      </c>
      <c r="C29" s="2">
        <v>0</v>
      </c>
      <c r="D29" s="2">
        <v>1905</v>
      </c>
      <c r="E29" s="2">
        <v>0</v>
      </c>
      <c r="F29" s="2">
        <v>0</v>
      </c>
      <c r="G29" s="3">
        <f t="shared" si="0"/>
        <v>1905</v>
      </c>
      <c r="H29" s="3">
        <f t="shared" si="1"/>
        <v>613514</v>
      </c>
    </row>
    <row r="30" spans="1:8" x14ac:dyDescent="0.25">
      <c r="A30" s="3">
        <v>21</v>
      </c>
      <c r="B30" s="3" t="s">
        <v>29</v>
      </c>
      <c r="C30" s="2">
        <v>0</v>
      </c>
      <c r="D30" s="2">
        <v>32933</v>
      </c>
      <c r="E30" s="2">
        <v>0</v>
      </c>
      <c r="F30" s="2">
        <v>0</v>
      </c>
      <c r="G30" s="3">
        <f t="shared" si="0"/>
        <v>32933</v>
      </c>
      <c r="H30" s="3">
        <f t="shared" si="1"/>
        <v>646447</v>
      </c>
    </row>
    <row r="31" spans="1:8" x14ac:dyDescent="0.25">
      <c r="A31" s="3">
        <v>22</v>
      </c>
      <c r="B31" s="3" t="s">
        <v>30</v>
      </c>
      <c r="C31" s="2">
        <v>0</v>
      </c>
      <c r="D31" s="2">
        <v>99937</v>
      </c>
      <c r="E31" s="2">
        <v>0</v>
      </c>
      <c r="F31" s="2">
        <v>0</v>
      </c>
      <c r="G31" s="3">
        <f t="shared" si="0"/>
        <v>99937</v>
      </c>
      <c r="H31" s="3">
        <f t="shared" si="1"/>
        <v>746384</v>
      </c>
    </row>
    <row r="32" spans="1:8" x14ac:dyDescent="0.25">
      <c r="A32" s="3">
        <v>23</v>
      </c>
      <c r="B32" s="3" t="s">
        <v>31</v>
      </c>
      <c r="C32" s="2">
        <v>0</v>
      </c>
      <c r="D32" s="2">
        <v>98131</v>
      </c>
      <c r="E32" s="2">
        <v>0</v>
      </c>
      <c r="F32" s="2">
        <v>0</v>
      </c>
      <c r="G32" s="3">
        <f t="shared" si="0"/>
        <v>98131</v>
      </c>
      <c r="H32" s="3">
        <f t="shared" si="1"/>
        <v>844515</v>
      </c>
    </row>
    <row r="33" spans="1:8" x14ac:dyDescent="0.25">
      <c r="A33" s="3">
        <v>24</v>
      </c>
      <c r="B33" s="3" t="s">
        <v>32</v>
      </c>
      <c r="C33" s="2">
        <v>1780</v>
      </c>
      <c r="D33" s="2">
        <v>63432</v>
      </c>
      <c r="E33" s="2">
        <v>0</v>
      </c>
      <c r="F33" s="2">
        <v>0</v>
      </c>
      <c r="G33" s="3">
        <f t="shared" si="0"/>
        <v>65212</v>
      </c>
      <c r="H33" s="3">
        <f t="shared" si="1"/>
        <v>909727</v>
      </c>
    </row>
    <row r="34" spans="1:8" x14ac:dyDescent="0.25">
      <c r="A34" s="3">
        <v>25</v>
      </c>
      <c r="B34" s="3" t="s">
        <v>33</v>
      </c>
      <c r="C34" s="2">
        <v>10206</v>
      </c>
      <c r="D34" s="2">
        <v>76861</v>
      </c>
      <c r="E34" s="2">
        <v>1702</v>
      </c>
      <c r="F34" s="2">
        <v>0</v>
      </c>
      <c r="G34" s="3">
        <f t="shared" si="0"/>
        <v>88769</v>
      </c>
      <c r="H34" s="3">
        <f t="shared" si="1"/>
        <v>998496</v>
      </c>
    </row>
    <row r="35" spans="1:8" x14ac:dyDescent="0.25">
      <c r="A35" s="3">
        <v>26</v>
      </c>
      <c r="B35" s="3" t="s">
        <v>34</v>
      </c>
      <c r="C35" s="2">
        <v>9985</v>
      </c>
      <c r="D35" s="2">
        <v>58650</v>
      </c>
      <c r="E35" s="2">
        <v>4301</v>
      </c>
      <c r="F35" s="2">
        <v>0</v>
      </c>
      <c r="G35" s="3">
        <f t="shared" si="0"/>
        <v>72936</v>
      </c>
      <c r="H35" s="3">
        <f t="shared" si="1"/>
        <v>1071432</v>
      </c>
    </row>
    <row r="36" spans="1:8" x14ac:dyDescent="0.25">
      <c r="A36" s="3">
        <v>27</v>
      </c>
      <c r="B36" s="3" t="s">
        <v>35</v>
      </c>
      <c r="C36" s="2">
        <v>0</v>
      </c>
      <c r="D36" s="2">
        <v>66300</v>
      </c>
      <c r="E36" s="2">
        <v>0</v>
      </c>
      <c r="F36" s="2">
        <v>0</v>
      </c>
      <c r="G36" s="3">
        <f t="shared" si="0"/>
        <v>66300</v>
      </c>
      <c r="H36" s="3">
        <f t="shared" si="1"/>
        <v>1137732</v>
      </c>
    </row>
    <row r="37" spans="1:8" x14ac:dyDescent="0.25">
      <c r="A37" s="3">
        <v>28</v>
      </c>
      <c r="B37" s="3" t="s">
        <v>36</v>
      </c>
      <c r="C37" s="2">
        <v>0</v>
      </c>
      <c r="D37" s="2">
        <v>47751</v>
      </c>
      <c r="E37" s="2">
        <v>0</v>
      </c>
      <c r="F37" s="2">
        <v>0</v>
      </c>
      <c r="G37" s="3">
        <f t="shared" si="0"/>
        <v>47751</v>
      </c>
      <c r="H37" s="3">
        <f t="shared" si="1"/>
        <v>1185483</v>
      </c>
    </row>
    <row r="38" spans="1:8" x14ac:dyDescent="0.25">
      <c r="A38" s="3">
        <v>29</v>
      </c>
      <c r="B38" s="3" t="s">
        <v>37</v>
      </c>
      <c r="C38" s="2">
        <v>0</v>
      </c>
      <c r="D38" s="2">
        <v>18930</v>
      </c>
      <c r="E38" s="2">
        <v>0</v>
      </c>
      <c r="F38" s="2">
        <v>0</v>
      </c>
      <c r="G38" s="3">
        <f t="shared" si="0"/>
        <v>18930</v>
      </c>
      <c r="H38" s="3">
        <f t="shared" si="1"/>
        <v>1204413</v>
      </c>
    </row>
    <row r="39" spans="1:8" x14ac:dyDescent="0.25">
      <c r="A39" s="3">
        <v>30</v>
      </c>
      <c r="B39" s="3" t="s">
        <v>38</v>
      </c>
      <c r="C39" s="2">
        <v>0</v>
      </c>
      <c r="D39" s="2">
        <v>52848</v>
      </c>
      <c r="E39" s="2">
        <v>0</v>
      </c>
      <c r="F39" s="2">
        <v>0</v>
      </c>
      <c r="G39" s="3">
        <f t="shared" si="0"/>
        <v>52848</v>
      </c>
      <c r="H39" s="3">
        <f t="shared" si="1"/>
        <v>1257261</v>
      </c>
    </row>
    <row r="40" spans="1:8" x14ac:dyDescent="0.25">
      <c r="A40" s="3">
        <v>31</v>
      </c>
      <c r="B40" s="3" t="s">
        <v>39</v>
      </c>
      <c r="C40" s="2">
        <v>0</v>
      </c>
      <c r="D40" s="2">
        <v>76963</v>
      </c>
      <c r="E40" s="2">
        <v>0</v>
      </c>
      <c r="F40" s="2">
        <v>0</v>
      </c>
      <c r="G40" s="3">
        <f t="shared" si="0"/>
        <v>76963</v>
      </c>
      <c r="H40" s="3">
        <f t="shared" si="1"/>
        <v>1334224</v>
      </c>
    </row>
    <row r="41" spans="1:8" x14ac:dyDescent="0.25">
      <c r="A41" s="3">
        <v>32</v>
      </c>
      <c r="B41" s="3" t="s">
        <v>40</v>
      </c>
      <c r="C41" s="2">
        <v>0</v>
      </c>
      <c r="D41" s="2">
        <v>29902</v>
      </c>
      <c r="E41" s="2">
        <v>0</v>
      </c>
      <c r="F41" s="2">
        <v>0</v>
      </c>
      <c r="G41" s="3">
        <f t="shared" si="0"/>
        <v>29902</v>
      </c>
      <c r="H41" s="3">
        <f t="shared" si="1"/>
        <v>1364126</v>
      </c>
    </row>
    <row r="42" spans="1:8" x14ac:dyDescent="0.25">
      <c r="A42" s="3">
        <v>33</v>
      </c>
      <c r="B42" s="3" t="s">
        <v>41</v>
      </c>
      <c r="C42" s="2">
        <v>0</v>
      </c>
      <c r="D42" s="2">
        <v>28369</v>
      </c>
      <c r="E42" s="2">
        <v>0</v>
      </c>
      <c r="F42" s="2">
        <v>0</v>
      </c>
      <c r="G42" s="3">
        <f t="shared" ref="G42:G58" si="2">SUM(C42:F42)</f>
        <v>28369</v>
      </c>
      <c r="H42" s="3">
        <f t="shared" si="1"/>
        <v>1392495</v>
      </c>
    </row>
    <row r="43" spans="1:8" x14ac:dyDescent="0.25">
      <c r="A43" s="3">
        <v>34</v>
      </c>
      <c r="B43" s="3" t="s">
        <v>42</v>
      </c>
      <c r="C43" s="2">
        <v>0</v>
      </c>
      <c r="D43" s="2">
        <v>33577</v>
      </c>
      <c r="E43" s="2">
        <v>0</v>
      </c>
      <c r="F43" s="2">
        <v>2800</v>
      </c>
      <c r="G43" s="3">
        <f t="shared" si="2"/>
        <v>36377</v>
      </c>
      <c r="H43" s="3">
        <f t="shared" si="1"/>
        <v>1428872</v>
      </c>
    </row>
    <row r="44" spans="1:8" x14ac:dyDescent="0.25">
      <c r="A44" s="3">
        <v>35</v>
      </c>
      <c r="B44" s="3" t="s">
        <v>43</v>
      </c>
      <c r="C44" s="2">
        <v>3605</v>
      </c>
      <c r="D44" s="2">
        <v>0</v>
      </c>
      <c r="E44" s="2">
        <v>0</v>
      </c>
      <c r="F44" s="2">
        <v>5198</v>
      </c>
      <c r="G44" s="3">
        <f t="shared" si="2"/>
        <v>8803</v>
      </c>
      <c r="H44" s="3">
        <f t="shared" si="1"/>
        <v>1437675</v>
      </c>
    </row>
    <row r="45" spans="1:8" x14ac:dyDescent="0.25">
      <c r="A45" s="3">
        <v>36</v>
      </c>
      <c r="B45" s="3" t="s">
        <v>44</v>
      </c>
      <c r="C45" s="2">
        <v>33845</v>
      </c>
      <c r="D45" s="2">
        <v>30907</v>
      </c>
      <c r="E45" s="2">
        <v>0</v>
      </c>
      <c r="F45" s="2">
        <v>0</v>
      </c>
      <c r="G45" s="3">
        <f t="shared" si="2"/>
        <v>64752</v>
      </c>
      <c r="H45" s="3">
        <f t="shared" si="1"/>
        <v>1502427</v>
      </c>
    </row>
    <row r="46" spans="1:8" x14ac:dyDescent="0.25">
      <c r="A46" s="3">
        <v>37</v>
      </c>
      <c r="B46" s="3" t="s">
        <v>45</v>
      </c>
      <c r="C46" s="2">
        <v>4495</v>
      </c>
      <c r="D46" s="2">
        <v>40331</v>
      </c>
      <c r="E46" s="2">
        <v>0</v>
      </c>
      <c r="F46" s="2">
        <v>0</v>
      </c>
      <c r="G46" s="3">
        <f t="shared" si="2"/>
        <v>44826</v>
      </c>
      <c r="H46" s="3">
        <f t="shared" si="1"/>
        <v>1547253</v>
      </c>
    </row>
    <row r="47" spans="1:8" x14ac:dyDescent="0.25">
      <c r="A47" s="3">
        <v>38</v>
      </c>
      <c r="B47" s="3" t="s">
        <v>46</v>
      </c>
      <c r="C47" s="2">
        <v>0</v>
      </c>
      <c r="D47" s="2">
        <v>35797</v>
      </c>
      <c r="E47" s="2">
        <v>4572</v>
      </c>
      <c r="F47" s="2">
        <v>0</v>
      </c>
      <c r="G47" s="3">
        <f t="shared" si="2"/>
        <v>40369</v>
      </c>
      <c r="H47" s="3">
        <f t="shared" si="1"/>
        <v>1587622</v>
      </c>
    </row>
    <row r="48" spans="1:8" x14ac:dyDescent="0.25">
      <c r="A48" s="3">
        <v>39</v>
      </c>
      <c r="B48" s="3" t="s">
        <v>47</v>
      </c>
      <c r="C48" s="2">
        <v>0</v>
      </c>
      <c r="D48" s="2">
        <v>79476</v>
      </c>
      <c r="E48" s="2">
        <v>3429</v>
      </c>
      <c r="F48" s="2">
        <v>0</v>
      </c>
      <c r="G48" s="3">
        <f t="shared" si="2"/>
        <v>82905</v>
      </c>
      <c r="H48" s="3">
        <f t="shared" si="1"/>
        <v>1670527</v>
      </c>
    </row>
    <row r="49" spans="1:8" x14ac:dyDescent="0.25">
      <c r="A49" s="3">
        <v>40</v>
      </c>
      <c r="B49" s="3" t="s">
        <v>48</v>
      </c>
      <c r="C49" s="2">
        <v>76</v>
      </c>
      <c r="D49" s="2">
        <v>12298</v>
      </c>
      <c r="E49" s="2">
        <v>0</v>
      </c>
      <c r="F49" s="2">
        <v>8003</v>
      </c>
      <c r="G49" s="3">
        <f t="shared" si="2"/>
        <v>20377</v>
      </c>
      <c r="H49" s="3">
        <f t="shared" si="1"/>
        <v>1690904</v>
      </c>
    </row>
    <row r="50" spans="1:8" x14ac:dyDescent="0.25">
      <c r="A50" s="3">
        <v>41</v>
      </c>
      <c r="B50" s="3" t="s">
        <v>49</v>
      </c>
      <c r="C50" s="2">
        <v>23809</v>
      </c>
      <c r="D50" s="2">
        <v>23002</v>
      </c>
      <c r="E50" s="2">
        <v>0</v>
      </c>
      <c r="F50" s="2">
        <v>0</v>
      </c>
      <c r="G50" s="3">
        <f t="shared" si="2"/>
        <v>46811</v>
      </c>
      <c r="H50" s="3">
        <f t="shared" si="1"/>
        <v>1737715</v>
      </c>
    </row>
    <row r="51" spans="1:8" x14ac:dyDescent="0.25">
      <c r="A51" s="3">
        <v>42</v>
      </c>
      <c r="B51" s="3" t="s">
        <v>50</v>
      </c>
      <c r="C51" s="2">
        <v>12479</v>
      </c>
      <c r="D51" s="2">
        <v>16821</v>
      </c>
      <c r="E51" s="2">
        <v>1946</v>
      </c>
      <c r="F51" s="2">
        <v>0</v>
      </c>
      <c r="G51" s="3">
        <f t="shared" si="2"/>
        <v>31246</v>
      </c>
      <c r="H51" s="3">
        <f t="shared" si="1"/>
        <v>1768961</v>
      </c>
    </row>
    <row r="52" spans="1:8" x14ac:dyDescent="0.25">
      <c r="A52" s="3">
        <v>43</v>
      </c>
      <c r="B52" s="3" t="s">
        <v>51</v>
      </c>
      <c r="C52" s="2">
        <v>0</v>
      </c>
      <c r="D52" s="2">
        <v>14178</v>
      </c>
      <c r="E52" s="2">
        <v>5457</v>
      </c>
      <c r="F52" s="2">
        <v>5949</v>
      </c>
      <c r="G52" s="3">
        <f t="shared" si="2"/>
        <v>25584</v>
      </c>
      <c r="H52" s="3">
        <f t="shared" si="1"/>
        <v>1794545</v>
      </c>
    </row>
    <row r="53" spans="1:8" x14ac:dyDescent="0.25">
      <c r="A53" s="3">
        <v>44</v>
      </c>
      <c r="B53" s="3" t="s">
        <v>52</v>
      </c>
      <c r="C53" s="2">
        <v>7808</v>
      </c>
      <c r="D53" s="2">
        <v>50717</v>
      </c>
      <c r="E53" s="2">
        <v>0</v>
      </c>
      <c r="F53" s="2">
        <v>2088</v>
      </c>
      <c r="G53" s="3">
        <f t="shared" si="2"/>
        <v>60613</v>
      </c>
      <c r="H53" s="3">
        <f t="shared" si="1"/>
        <v>1855158</v>
      </c>
    </row>
    <row r="54" spans="1:8" x14ac:dyDescent="0.25">
      <c r="A54" s="3">
        <v>45</v>
      </c>
      <c r="B54" s="3" t="s">
        <v>53</v>
      </c>
      <c r="C54" s="2">
        <v>8085</v>
      </c>
      <c r="D54" s="2">
        <v>76740</v>
      </c>
      <c r="E54" s="2">
        <v>0</v>
      </c>
      <c r="F54" s="2">
        <v>0</v>
      </c>
      <c r="G54" s="3">
        <f t="shared" si="2"/>
        <v>84825</v>
      </c>
      <c r="H54" s="3">
        <f t="shared" si="1"/>
        <v>1939983</v>
      </c>
    </row>
    <row r="55" spans="1:8" x14ac:dyDescent="0.25">
      <c r="A55" s="3">
        <v>46</v>
      </c>
      <c r="B55" s="3" t="s">
        <v>54</v>
      </c>
      <c r="C55" s="2">
        <v>10090</v>
      </c>
      <c r="D55" s="2">
        <v>0</v>
      </c>
      <c r="E55" s="2">
        <v>0</v>
      </c>
      <c r="F55" s="2">
        <v>0</v>
      </c>
      <c r="G55" s="3">
        <f t="shared" si="2"/>
        <v>10090</v>
      </c>
      <c r="H55" s="3">
        <f t="shared" si="1"/>
        <v>1950073</v>
      </c>
    </row>
    <row r="56" spans="1:8" x14ac:dyDescent="0.25">
      <c r="A56" s="3">
        <v>47</v>
      </c>
      <c r="B56" s="3" t="s">
        <v>55</v>
      </c>
      <c r="C56" s="2">
        <v>8990</v>
      </c>
      <c r="D56" s="2">
        <v>54546</v>
      </c>
      <c r="E56" s="2">
        <v>0</v>
      </c>
      <c r="F56" s="2">
        <v>0</v>
      </c>
      <c r="G56" s="3">
        <f t="shared" si="2"/>
        <v>63536</v>
      </c>
      <c r="H56" s="3">
        <f t="shared" si="1"/>
        <v>2013609</v>
      </c>
    </row>
    <row r="57" spans="1:8" x14ac:dyDescent="0.25">
      <c r="A57" s="3">
        <v>48</v>
      </c>
      <c r="B57" s="3" t="s">
        <v>56</v>
      </c>
      <c r="C57" s="2">
        <v>0</v>
      </c>
      <c r="D57" s="2">
        <v>35785</v>
      </c>
      <c r="E57" s="2">
        <v>0</v>
      </c>
      <c r="F57" s="2">
        <v>0</v>
      </c>
      <c r="G57" s="3">
        <f t="shared" si="2"/>
        <v>35785</v>
      </c>
      <c r="H57" s="3">
        <f t="shared" si="1"/>
        <v>2049394</v>
      </c>
    </row>
    <row r="58" spans="1:8" x14ac:dyDescent="0.25">
      <c r="A58" s="3">
        <v>49</v>
      </c>
      <c r="B58" s="3" t="s">
        <v>57</v>
      </c>
      <c r="C58" s="2">
        <v>0</v>
      </c>
      <c r="D58" s="2">
        <v>0</v>
      </c>
      <c r="E58" s="2">
        <v>0</v>
      </c>
      <c r="F58" s="2">
        <v>0</v>
      </c>
      <c r="G58" s="3">
        <f t="shared" si="2"/>
        <v>0</v>
      </c>
      <c r="H58" s="3">
        <f t="shared" si="1"/>
        <v>2049394</v>
      </c>
    </row>
    <row r="59" spans="1:8" x14ac:dyDescent="0.25">
      <c r="A59" s="3" t="s">
        <v>2</v>
      </c>
      <c r="B59" s="3" t="s">
        <v>91</v>
      </c>
      <c r="C59" s="3">
        <f>SUM(C10:C58)</f>
        <v>179908</v>
      </c>
      <c r="D59" s="3">
        <f>SUM(D10:D58)</f>
        <v>1808170</v>
      </c>
      <c r="E59" s="3">
        <f>SUM(E10:E58)</f>
        <v>27315</v>
      </c>
      <c r="F59" s="3">
        <f>SUM(F10:F58)</f>
        <v>34001</v>
      </c>
      <c r="G59" s="3">
        <f>SUM(G10:G58)</f>
        <v>2049394</v>
      </c>
      <c r="H59" s="3"/>
    </row>
    <row r="61" spans="1:8" x14ac:dyDescent="0.25">
      <c r="A61" s="4" t="s">
        <v>87</v>
      </c>
    </row>
    <row r="62" spans="1:8" x14ac:dyDescent="0.25">
      <c r="A62" t="s">
        <v>88</v>
      </c>
    </row>
  </sheetData>
  <mergeCells count="3">
    <mergeCell ref="A6:H6"/>
    <mergeCell ref="A7:H7"/>
    <mergeCell ref="A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H59"/>
  <sheetViews>
    <sheetView workbookViewId="0">
      <pane xSplit="2" ySplit="9" topLeftCell="C48" activePane="bottomRight" state="frozen"/>
      <selection pane="topRight" activeCell="C1" sqref="C1"/>
      <selection pane="bottomLeft" activeCell="A10" sqref="A10"/>
      <selection pane="bottomRight" activeCell="J60" sqref="J60"/>
    </sheetView>
  </sheetViews>
  <sheetFormatPr defaultRowHeight="15" x14ac:dyDescent="0.25"/>
  <cols>
    <col min="1" max="1" width="10" customWidth="1"/>
    <col min="2" max="2" width="27.5703125" customWidth="1"/>
    <col min="3" max="3" width="11" customWidth="1"/>
    <col min="4" max="4" width="10" customWidth="1"/>
    <col min="5" max="5" width="12.140625" customWidth="1"/>
    <col min="6" max="6" width="13.42578125" customWidth="1"/>
    <col min="7" max="7" width="16.7109375" bestFit="1" customWidth="1"/>
    <col min="8" max="8" width="22.42578125" bestFit="1" customWidth="1"/>
  </cols>
  <sheetData>
    <row r="6" spans="1:8" ht="15.75" x14ac:dyDescent="0.25">
      <c r="A6" s="5" t="s">
        <v>83</v>
      </c>
      <c r="B6" s="6"/>
      <c r="C6" s="6"/>
      <c r="D6" s="6"/>
      <c r="E6" s="6"/>
      <c r="F6" s="6"/>
      <c r="G6" s="6"/>
      <c r="H6" s="7"/>
    </row>
    <row r="7" spans="1:8" ht="15.75" x14ac:dyDescent="0.25">
      <c r="A7" s="5" t="s">
        <v>84</v>
      </c>
      <c r="B7" s="6"/>
      <c r="C7" s="6"/>
      <c r="D7" s="6"/>
      <c r="E7" s="6"/>
      <c r="F7" s="6"/>
      <c r="G7" s="6"/>
      <c r="H7" s="7"/>
    </row>
    <row r="8" spans="1:8" x14ac:dyDescent="0.25">
      <c r="A8" s="8" t="s">
        <v>2</v>
      </c>
      <c r="B8" s="9"/>
      <c r="C8" s="9"/>
      <c r="D8" s="9"/>
      <c r="E8" s="9"/>
      <c r="F8" s="9"/>
      <c r="G8" s="9"/>
      <c r="H8" s="10"/>
    </row>
    <row r="9" spans="1:8" x14ac:dyDescent="0.25">
      <c r="A9" s="1"/>
      <c r="B9" s="1" t="s">
        <v>3</v>
      </c>
      <c r="C9" s="1" t="s">
        <v>79</v>
      </c>
      <c r="D9" s="1" t="s">
        <v>80</v>
      </c>
      <c r="E9" s="1" t="s">
        <v>81</v>
      </c>
      <c r="F9" s="1" t="s">
        <v>82</v>
      </c>
      <c r="G9" s="1" t="s">
        <v>85</v>
      </c>
      <c r="H9" s="1" t="s">
        <v>86</v>
      </c>
    </row>
    <row r="10" spans="1:8" x14ac:dyDescent="0.25">
      <c r="A10" s="3">
        <v>1</v>
      </c>
      <c r="B10" s="3" t="s">
        <v>9</v>
      </c>
      <c r="C10" s="2">
        <v>0</v>
      </c>
      <c r="D10" s="2">
        <v>0</v>
      </c>
      <c r="E10" s="2">
        <v>0</v>
      </c>
      <c r="F10" s="2">
        <v>0</v>
      </c>
      <c r="G10" s="3">
        <f t="shared" ref="G10:G41" si="0">SUM(C10:F10)</f>
        <v>0</v>
      </c>
      <c r="H10" s="3">
        <f>G10</f>
        <v>0</v>
      </c>
    </row>
    <row r="11" spans="1:8" x14ac:dyDescent="0.25">
      <c r="A11" s="3">
        <v>2</v>
      </c>
      <c r="B11" s="3" t="s">
        <v>10</v>
      </c>
      <c r="C11" s="2">
        <v>0</v>
      </c>
      <c r="D11" s="2">
        <v>0</v>
      </c>
      <c r="E11" s="2">
        <v>0</v>
      </c>
      <c r="F11" s="2">
        <v>0</v>
      </c>
      <c r="G11" s="3">
        <f t="shared" si="0"/>
        <v>0</v>
      </c>
      <c r="H11" s="3">
        <f t="shared" ref="H11:H58" si="1">G11+H10</f>
        <v>0</v>
      </c>
    </row>
    <row r="12" spans="1:8" x14ac:dyDescent="0.25">
      <c r="A12" s="3">
        <v>3</v>
      </c>
      <c r="B12" s="3" t="s">
        <v>11</v>
      </c>
      <c r="C12" s="2">
        <v>0</v>
      </c>
      <c r="D12" s="2">
        <v>0</v>
      </c>
      <c r="E12" s="2">
        <v>0</v>
      </c>
      <c r="F12" s="2">
        <v>0</v>
      </c>
      <c r="G12" s="3">
        <f t="shared" si="0"/>
        <v>0</v>
      </c>
      <c r="H12" s="3">
        <f t="shared" si="1"/>
        <v>0</v>
      </c>
    </row>
    <row r="13" spans="1:8" x14ac:dyDescent="0.25">
      <c r="A13" s="3">
        <v>4</v>
      </c>
      <c r="B13" s="3" t="s">
        <v>12</v>
      </c>
      <c r="C13" s="2">
        <v>0</v>
      </c>
      <c r="D13" s="2">
        <v>0</v>
      </c>
      <c r="E13" s="2">
        <v>0</v>
      </c>
      <c r="F13" s="2">
        <v>0</v>
      </c>
      <c r="G13" s="3">
        <f t="shared" si="0"/>
        <v>0</v>
      </c>
      <c r="H13" s="3">
        <f t="shared" si="1"/>
        <v>0</v>
      </c>
    </row>
    <row r="14" spans="1:8" x14ac:dyDescent="0.25">
      <c r="A14" s="3">
        <v>5</v>
      </c>
      <c r="B14" s="3" t="s">
        <v>13</v>
      </c>
      <c r="C14" s="2">
        <v>0</v>
      </c>
      <c r="D14" s="2">
        <v>0</v>
      </c>
      <c r="E14" s="2">
        <v>0</v>
      </c>
      <c r="F14" s="2">
        <v>0</v>
      </c>
      <c r="G14" s="3">
        <f t="shared" si="0"/>
        <v>0</v>
      </c>
      <c r="H14" s="3">
        <f t="shared" si="1"/>
        <v>0</v>
      </c>
    </row>
    <row r="15" spans="1:8" x14ac:dyDescent="0.25">
      <c r="A15" s="3">
        <v>6</v>
      </c>
      <c r="B15" s="3" t="s">
        <v>14</v>
      </c>
      <c r="C15" s="2">
        <v>0</v>
      </c>
      <c r="D15" s="2">
        <v>0</v>
      </c>
      <c r="E15" s="2">
        <v>0</v>
      </c>
      <c r="F15" s="2">
        <v>0</v>
      </c>
      <c r="G15" s="3">
        <f t="shared" si="0"/>
        <v>0</v>
      </c>
      <c r="H15" s="3">
        <f t="shared" si="1"/>
        <v>0</v>
      </c>
    </row>
    <row r="16" spans="1:8" x14ac:dyDescent="0.25">
      <c r="A16" s="3">
        <v>7</v>
      </c>
      <c r="B16" s="3" t="s">
        <v>15</v>
      </c>
      <c r="C16" s="2">
        <v>0</v>
      </c>
      <c r="D16" s="2">
        <v>0</v>
      </c>
      <c r="E16" s="2">
        <v>0</v>
      </c>
      <c r="F16" s="2">
        <v>0</v>
      </c>
      <c r="G16" s="3">
        <f t="shared" si="0"/>
        <v>0</v>
      </c>
      <c r="H16" s="3">
        <f t="shared" si="1"/>
        <v>0</v>
      </c>
    </row>
    <row r="17" spans="1:8" x14ac:dyDescent="0.25">
      <c r="A17" s="3">
        <v>8</v>
      </c>
      <c r="B17" s="3" t="s">
        <v>16</v>
      </c>
      <c r="C17" s="2">
        <v>0</v>
      </c>
      <c r="D17" s="2">
        <v>0</v>
      </c>
      <c r="E17" s="2">
        <v>0</v>
      </c>
      <c r="F17" s="2">
        <v>0</v>
      </c>
      <c r="G17" s="3">
        <f t="shared" si="0"/>
        <v>0</v>
      </c>
      <c r="H17" s="3">
        <f t="shared" si="1"/>
        <v>0</v>
      </c>
    </row>
    <row r="18" spans="1:8" x14ac:dyDescent="0.25">
      <c r="A18" s="3">
        <v>9</v>
      </c>
      <c r="B18" s="3" t="s">
        <v>17</v>
      </c>
      <c r="C18" s="2">
        <v>0</v>
      </c>
      <c r="D18" s="2">
        <v>0</v>
      </c>
      <c r="E18" s="2">
        <v>0</v>
      </c>
      <c r="F18" s="2">
        <v>0</v>
      </c>
      <c r="G18" s="3">
        <f t="shared" si="0"/>
        <v>0</v>
      </c>
      <c r="H18" s="3">
        <f t="shared" si="1"/>
        <v>0</v>
      </c>
    </row>
    <row r="19" spans="1:8" x14ac:dyDescent="0.25">
      <c r="A19" s="3">
        <v>10</v>
      </c>
      <c r="B19" s="3" t="s">
        <v>18</v>
      </c>
      <c r="C19" s="2">
        <v>0</v>
      </c>
      <c r="D19" s="2">
        <v>0</v>
      </c>
      <c r="E19" s="2">
        <v>0</v>
      </c>
      <c r="F19" s="2">
        <v>0</v>
      </c>
      <c r="G19" s="3">
        <f t="shared" si="0"/>
        <v>0</v>
      </c>
      <c r="H19" s="3">
        <f t="shared" si="1"/>
        <v>0</v>
      </c>
    </row>
    <row r="20" spans="1:8" x14ac:dyDescent="0.25">
      <c r="A20" s="3">
        <v>11</v>
      </c>
      <c r="B20" s="3" t="s">
        <v>19</v>
      </c>
      <c r="C20" s="2">
        <v>0</v>
      </c>
      <c r="D20" s="2">
        <v>0</v>
      </c>
      <c r="E20" s="2">
        <v>0</v>
      </c>
      <c r="F20" s="2">
        <v>0</v>
      </c>
      <c r="G20" s="3">
        <f t="shared" si="0"/>
        <v>0</v>
      </c>
      <c r="H20" s="3">
        <f t="shared" si="1"/>
        <v>0</v>
      </c>
    </row>
    <row r="21" spans="1:8" x14ac:dyDescent="0.25">
      <c r="A21" s="3">
        <v>12</v>
      </c>
      <c r="B21" s="3" t="s">
        <v>20</v>
      </c>
      <c r="C21" s="2">
        <v>0</v>
      </c>
      <c r="D21" s="2">
        <v>0</v>
      </c>
      <c r="E21" s="2">
        <v>0</v>
      </c>
      <c r="F21" s="2">
        <v>0</v>
      </c>
      <c r="G21" s="3">
        <f t="shared" si="0"/>
        <v>0</v>
      </c>
      <c r="H21" s="3">
        <f t="shared" si="1"/>
        <v>0</v>
      </c>
    </row>
    <row r="22" spans="1:8" x14ac:dyDescent="0.25">
      <c r="A22" s="3">
        <v>13</v>
      </c>
      <c r="B22" s="3" t="s">
        <v>21</v>
      </c>
      <c r="C22" s="2">
        <v>0</v>
      </c>
      <c r="D22" s="2">
        <v>0</v>
      </c>
      <c r="E22" s="2">
        <v>0</v>
      </c>
      <c r="F22" s="2">
        <v>0</v>
      </c>
      <c r="G22" s="3">
        <f t="shared" si="0"/>
        <v>0</v>
      </c>
      <c r="H22" s="3">
        <f t="shared" si="1"/>
        <v>0</v>
      </c>
    </row>
    <row r="23" spans="1:8" x14ac:dyDescent="0.25">
      <c r="A23" s="3">
        <v>14</v>
      </c>
      <c r="B23" s="3" t="s">
        <v>22</v>
      </c>
      <c r="C23" s="2">
        <v>0</v>
      </c>
      <c r="D23" s="2">
        <v>0</v>
      </c>
      <c r="E23" s="2">
        <v>0</v>
      </c>
      <c r="F23" s="2">
        <v>0</v>
      </c>
      <c r="G23" s="3">
        <f t="shared" si="0"/>
        <v>0</v>
      </c>
      <c r="H23" s="3">
        <f t="shared" si="1"/>
        <v>0</v>
      </c>
    </row>
    <row r="24" spans="1:8" x14ac:dyDescent="0.25">
      <c r="A24" s="3">
        <v>15</v>
      </c>
      <c r="B24" s="3" t="s">
        <v>23</v>
      </c>
      <c r="C24" s="2">
        <v>0</v>
      </c>
      <c r="D24" s="2">
        <v>0</v>
      </c>
      <c r="E24" s="2">
        <v>0</v>
      </c>
      <c r="F24" s="2">
        <v>0</v>
      </c>
      <c r="G24" s="3">
        <f t="shared" si="0"/>
        <v>0</v>
      </c>
      <c r="H24" s="3">
        <f t="shared" si="1"/>
        <v>0</v>
      </c>
    </row>
    <row r="25" spans="1:8" x14ac:dyDescent="0.25">
      <c r="A25" s="3">
        <v>16</v>
      </c>
      <c r="B25" s="3" t="s">
        <v>24</v>
      </c>
      <c r="C25" s="2">
        <v>0</v>
      </c>
      <c r="D25" s="2">
        <v>0</v>
      </c>
      <c r="E25" s="2">
        <v>0</v>
      </c>
      <c r="F25" s="2">
        <v>0</v>
      </c>
      <c r="G25" s="3">
        <f t="shared" si="0"/>
        <v>0</v>
      </c>
      <c r="H25" s="3">
        <f t="shared" si="1"/>
        <v>0</v>
      </c>
    </row>
    <row r="26" spans="1:8" x14ac:dyDescent="0.25">
      <c r="A26" s="3">
        <v>17</v>
      </c>
      <c r="B26" s="3" t="s">
        <v>25</v>
      </c>
      <c r="C26" s="2">
        <v>0</v>
      </c>
      <c r="D26" s="2">
        <v>0</v>
      </c>
      <c r="E26" s="2">
        <v>0</v>
      </c>
      <c r="F26" s="2">
        <v>0</v>
      </c>
      <c r="G26" s="3">
        <f t="shared" si="0"/>
        <v>0</v>
      </c>
      <c r="H26" s="3">
        <f t="shared" si="1"/>
        <v>0</v>
      </c>
    </row>
    <row r="27" spans="1:8" x14ac:dyDescent="0.25">
      <c r="A27" s="3">
        <v>18</v>
      </c>
      <c r="B27" s="3" t="s">
        <v>26</v>
      </c>
      <c r="C27" s="2">
        <v>0</v>
      </c>
      <c r="D27" s="2">
        <v>0</v>
      </c>
      <c r="E27" s="2">
        <v>0</v>
      </c>
      <c r="F27" s="2">
        <v>0</v>
      </c>
      <c r="G27" s="3">
        <f t="shared" si="0"/>
        <v>0</v>
      </c>
      <c r="H27" s="3">
        <f t="shared" si="1"/>
        <v>0</v>
      </c>
    </row>
    <row r="28" spans="1:8" x14ac:dyDescent="0.25">
      <c r="A28" s="3">
        <v>19</v>
      </c>
      <c r="B28" s="3" t="s">
        <v>27</v>
      </c>
      <c r="C28" s="2">
        <v>0</v>
      </c>
      <c r="D28" s="2">
        <v>0</v>
      </c>
      <c r="E28" s="2">
        <v>0</v>
      </c>
      <c r="F28" s="2">
        <v>0</v>
      </c>
      <c r="G28" s="3">
        <f t="shared" si="0"/>
        <v>0</v>
      </c>
      <c r="H28" s="3">
        <f t="shared" si="1"/>
        <v>0</v>
      </c>
    </row>
    <row r="29" spans="1:8" x14ac:dyDescent="0.25">
      <c r="A29" s="3">
        <v>20</v>
      </c>
      <c r="B29" s="3" t="s">
        <v>28</v>
      </c>
      <c r="C29" s="2">
        <v>0</v>
      </c>
      <c r="D29" s="2">
        <v>0</v>
      </c>
      <c r="E29" s="2">
        <v>0</v>
      </c>
      <c r="F29" s="2">
        <v>0</v>
      </c>
      <c r="G29" s="3">
        <f t="shared" si="0"/>
        <v>0</v>
      </c>
      <c r="H29" s="3">
        <f t="shared" si="1"/>
        <v>0</v>
      </c>
    </row>
    <row r="30" spans="1:8" x14ac:dyDescent="0.25">
      <c r="A30" s="3">
        <v>21</v>
      </c>
      <c r="B30" s="3" t="s">
        <v>29</v>
      </c>
      <c r="C30" s="2">
        <v>0</v>
      </c>
      <c r="D30" s="2">
        <v>0</v>
      </c>
      <c r="E30" s="2">
        <v>0</v>
      </c>
      <c r="F30" s="2">
        <v>0</v>
      </c>
      <c r="G30" s="3">
        <f t="shared" si="0"/>
        <v>0</v>
      </c>
      <c r="H30" s="3">
        <f t="shared" si="1"/>
        <v>0</v>
      </c>
    </row>
    <row r="31" spans="1:8" x14ac:dyDescent="0.25">
      <c r="A31" s="3">
        <v>22</v>
      </c>
      <c r="B31" s="3" t="s">
        <v>30</v>
      </c>
      <c r="C31" s="2">
        <v>0</v>
      </c>
      <c r="D31" s="2">
        <v>0</v>
      </c>
      <c r="E31" s="2">
        <v>0</v>
      </c>
      <c r="F31" s="2">
        <v>0</v>
      </c>
      <c r="G31" s="3">
        <f t="shared" si="0"/>
        <v>0</v>
      </c>
      <c r="H31" s="3">
        <f t="shared" si="1"/>
        <v>0</v>
      </c>
    </row>
    <row r="32" spans="1:8" x14ac:dyDescent="0.25">
      <c r="A32" s="3">
        <v>23</v>
      </c>
      <c r="B32" s="3" t="s">
        <v>31</v>
      </c>
      <c r="C32" s="2">
        <v>0</v>
      </c>
      <c r="D32" s="2">
        <v>0</v>
      </c>
      <c r="E32" s="2">
        <v>0</v>
      </c>
      <c r="F32" s="2">
        <v>0</v>
      </c>
      <c r="G32" s="3">
        <f t="shared" si="0"/>
        <v>0</v>
      </c>
      <c r="H32" s="3">
        <f t="shared" si="1"/>
        <v>0</v>
      </c>
    </row>
    <row r="33" spans="1:8" x14ac:dyDescent="0.25">
      <c r="A33" s="3">
        <v>24</v>
      </c>
      <c r="B33" s="3" t="s">
        <v>32</v>
      </c>
      <c r="C33" s="2">
        <v>0</v>
      </c>
      <c r="D33" s="2">
        <v>0</v>
      </c>
      <c r="E33" s="2">
        <v>0</v>
      </c>
      <c r="F33" s="2">
        <v>0</v>
      </c>
      <c r="G33" s="3">
        <f t="shared" si="0"/>
        <v>0</v>
      </c>
      <c r="H33" s="3">
        <f t="shared" si="1"/>
        <v>0</v>
      </c>
    </row>
    <row r="34" spans="1:8" x14ac:dyDescent="0.25">
      <c r="A34" s="3">
        <v>25</v>
      </c>
      <c r="B34" s="3" t="s">
        <v>33</v>
      </c>
      <c r="C34" s="2">
        <v>0</v>
      </c>
      <c r="D34" s="2">
        <v>0</v>
      </c>
      <c r="E34" s="2">
        <v>0</v>
      </c>
      <c r="F34" s="2">
        <v>0</v>
      </c>
      <c r="G34" s="3">
        <f t="shared" si="0"/>
        <v>0</v>
      </c>
      <c r="H34" s="3">
        <f t="shared" si="1"/>
        <v>0</v>
      </c>
    </row>
    <row r="35" spans="1:8" x14ac:dyDescent="0.25">
      <c r="A35" s="3">
        <v>26</v>
      </c>
      <c r="B35" s="3" t="s">
        <v>34</v>
      </c>
      <c r="C35" s="2">
        <v>0</v>
      </c>
      <c r="D35" s="2">
        <v>0</v>
      </c>
      <c r="E35" s="2">
        <v>0</v>
      </c>
      <c r="F35" s="2">
        <v>0</v>
      </c>
      <c r="G35" s="3">
        <f t="shared" si="0"/>
        <v>0</v>
      </c>
      <c r="H35" s="3">
        <f t="shared" si="1"/>
        <v>0</v>
      </c>
    </row>
    <row r="36" spans="1:8" x14ac:dyDescent="0.25">
      <c r="A36" s="3">
        <v>27</v>
      </c>
      <c r="B36" s="3" t="s">
        <v>35</v>
      </c>
      <c r="C36" s="2">
        <v>0</v>
      </c>
      <c r="D36" s="2">
        <v>0</v>
      </c>
      <c r="E36" s="2">
        <v>0</v>
      </c>
      <c r="F36" s="2">
        <v>0</v>
      </c>
      <c r="G36" s="3">
        <f t="shared" si="0"/>
        <v>0</v>
      </c>
      <c r="H36" s="3">
        <f t="shared" si="1"/>
        <v>0</v>
      </c>
    </row>
    <row r="37" spans="1:8" x14ac:dyDescent="0.25">
      <c r="A37" s="3">
        <v>28</v>
      </c>
      <c r="B37" s="3" t="s">
        <v>36</v>
      </c>
      <c r="C37" s="2">
        <v>0</v>
      </c>
      <c r="D37" s="2">
        <v>0</v>
      </c>
      <c r="E37" s="2">
        <v>0</v>
      </c>
      <c r="F37" s="2">
        <v>0</v>
      </c>
      <c r="G37" s="3">
        <f t="shared" si="0"/>
        <v>0</v>
      </c>
      <c r="H37" s="3">
        <f t="shared" si="1"/>
        <v>0</v>
      </c>
    </row>
    <row r="38" spans="1:8" x14ac:dyDescent="0.25">
      <c r="A38" s="3">
        <v>29</v>
      </c>
      <c r="B38" s="3" t="s">
        <v>37</v>
      </c>
      <c r="C38" s="2">
        <v>0</v>
      </c>
      <c r="D38" s="2">
        <v>0</v>
      </c>
      <c r="E38" s="2">
        <v>0</v>
      </c>
      <c r="F38" s="2">
        <v>0</v>
      </c>
      <c r="G38" s="3">
        <f t="shared" si="0"/>
        <v>0</v>
      </c>
      <c r="H38" s="3">
        <f t="shared" si="1"/>
        <v>0</v>
      </c>
    </row>
    <row r="39" spans="1:8" x14ac:dyDescent="0.25">
      <c r="A39" s="3">
        <v>30</v>
      </c>
      <c r="B39" s="3" t="s">
        <v>38</v>
      </c>
      <c r="C39" s="2">
        <v>0</v>
      </c>
      <c r="D39" s="2">
        <v>0</v>
      </c>
      <c r="E39" s="2">
        <v>0</v>
      </c>
      <c r="F39" s="2">
        <v>0</v>
      </c>
      <c r="G39" s="3">
        <f t="shared" si="0"/>
        <v>0</v>
      </c>
      <c r="H39" s="3">
        <f t="shared" si="1"/>
        <v>0</v>
      </c>
    </row>
    <row r="40" spans="1:8" x14ac:dyDescent="0.25">
      <c r="A40" s="3">
        <v>31</v>
      </c>
      <c r="B40" s="3" t="s">
        <v>39</v>
      </c>
      <c r="C40" s="2">
        <v>0</v>
      </c>
      <c r="D40" s="2">
        <v>0</v>
      </c>
      <c r="E40" s="2">
        <v>0</v>
      </c>
      <c r="F40" s="2">
        <v>0</v>
      </c>
      <c r="G40" s="3">
        <f t="shared" si="0"/>
        <v>0</v>
      </c>
      <c r="H40" s="3">
        <f t="shared" si="1"/>
        <v>0</v>
      </c>
    </row>
    <row r="41" spans="1:8" x14ac:dyDescent="0.25">
      <c r="A41" s="3">
        <v>32</v>
      </c>
      <c r="B41" s="3" t="s">
        <v>40</v>
      </c>
      <c r="C41" s="2">
        <v>0</v>
      </c>
      <c r="D41" s="2">
        <v>0</v>
      </c>
      <c r="E41" s="2">
        <v>0</v>
      </c>
      <c r="F41" s="2">
        <v>0</v>
      </c>
      <c r="G41" s="3">
        <f t="shared" si="0"/>
        <v>0</v>
      </c>
      <c r="H41" s="3">
        <f t="shared" si="1"/>
        <v>0</v>
      </c>
    </row>
    <row r="42" spans="1:8" x14ac:dyDescent="0.25">
      <c r="A42" s="3">
        <v>33</v>
      </c>
      <c r="B42" s="3" t="s">
        <v>41</v>
      </c>
      <c r="C42" s="2">
        <v>0</v>
      </c>
      <c r="D42" s="2">
        <v>0</v>
      </c>
      <c r="E42" s="2">
        <v>0</v>
      </c>
      <c r="F42" s="2">
        <v>0</v>
      </c>
      <c r="G42" s="3">
        <f t="shared" ref="G42:G58" si="2">SUM(C42:F42)</f>
        <v>0</v>
      </c>
      <c r="H42" s="3">
        <f t="shared" si="1"/>
        <v>0</v>
      </c>
    </row>
    <row r="43" spans="1:8" x14ac:dyDescent="0.25">
      <c r="A43" s="3">
        <v>34</v>
      </c>
      <c r="B43" s="3" t="s">
        <v>42</v>
      </c>
      <c r="C43" s="2">
        <v>0</v>
      </c>
      <c r="D43" s="2">
        <v>0</v>
      </c>
      <c r="E43" s="2">
        <v>0</v>
      </c>
      <c r="F43" s="2">
        <v>0</v>
      </c>
      <c r="G43" s="3">
        <f t="shared" si="2"/>
        <v>0</v>
      </c>
      <c r="H43" s="3">
        <f t="shared" si="1"/>
        <v>0</v>
      </c>
    </row>
    <row r="44" spans="1:8" x14ac:dyDescent="0.25">
      <c r="A44" s="3">
        <v>35</v>
      </c>
      <c r="B44" s="3" t="s">
        <v>43</v>
      </c>
      <c r="C44" s="2">
        <v>0</v>
      </c>
      <c r="D44" s="2">
        <v>0</v>
      </c>
      <c r="E44" s="2">
        <v>0</v>
      </c>
      <c r="F44" s="2">
        <v>0</v>
      </c>
      <c r="G44" s="3">
        <f t="shared" si="2"/>
        <v>0</v>
      </c>
      <c r="H44" s="3">
        <f t="shared" si="1"/>
        <v>0</v>
      </c>
    </row>
    <row r="45" spans="1:8" x14ac:dyDescent="0.25">
      <c r="A45" s="3">
        <v>36</v>
      </c>
      <c r="B45" s="3" t="s">
        <v>44</v>
      </c>
      <c r="C45" s="2">
        <v>0</v>
      </c>
      <c r="D45" s="2">
        <v>0</v>
      </c>
      <c r="E45" s="2">
        <v>0</v>
      </c>
      <c r="F45" s="2">
        <v>0</v>
      </c>
      <c r="G45" s="3">
        <f t="shared" si="2"/>
        <v>0</v>
      </c>
      <c r="H45" s="3">
        <f t="shared" si="1"/>
        <v>0</v>
      </c>
    </row>
    <row r="46" spans="1:8" x14ac:dyDescent="0.25">
      <c r="A46" s="3">
        <v>37</v>
      </c>
      <c r="B46" s="3" t="s">
        <v>45</v>
      </c>
      <c r="C46" s="2">
        <v>0</v>
      </c>
      <c r="D46" s="2">
        <v>0</v>
      </c>
      <c r="E46" s="2">
        <v>0</v>
      </c>
      <c r="F46" s="2">
        <v>0</v>
      </c>
      <c r="G46" s="3">
        <f t="shared" si="2"/>
        <v>0</v>
      </c>
      <c r="H46" s="3">
        <f t="shared" si="1"/>
        <v>0</v>
      </c>
    </row>
    <row r="47" spans="1:8" x14ac:dyDescent="0.25">
      <c r="A47" s="3">
        <v>38</v>
      </c>
      <c r="B47" s="3" t="s">
        <v>46</v>
      </c>
      <c r="C47" s="2">
        <v>0</v>
      </c>
      <c r="D47" s="2">
        <v>0</v>
      </c>
      <c r="E47" s="2">
        <v>0</v>
      </c>
      <c r="F47" s="2">
        <v>0</v>
      </c>
      <c r="G47" s="3">
        <f t="shared" si="2"/>
        <v>0</v>
      </c>
      <c r="H47" s="3">
        <f t="shared" si="1"/>
        <v>0</v>
      </c>
    </row>
    <row r="48" spans="1:8" x14ac:dyDescent="0.25">
      <c r="A48" s="3">
        <v>39</v>
      </c>
      <c r="B48" s="3" t="s">
        <v>47</v>
      </c>
      <c r="C48" s="2">
        <v>0</v>
      </c>
      <c r="D48" s="2">
        <v>0</v>
      </c>
      <c r="E48" s="2">
        <v>0</v>
      </c>
      <c r="F48" s="2">
        <v>0</v>
      </c>
      <c r="G48" s="3">
        <f t="shared" si="2"/>
        <v>0</v>
      </c>
      <c r="H48" s="3">
        <f t="shared" si="1"/>
        <v>0</v>
      </c>
    </row>
    <row r="49" spans="1:8" x14ac:dyDescent="0.25">
      <c r="A49" s="3">
        <v>40</v>
      </c>
      <c r="B49" s="3" t="s">
        <v>48</v>
      </c>
      <c r="C49" s="2">
        <v>0</v>
      </c>
      <c r="D49" s="2">
        <v>0</v>
      </c>
      <c r="E49" s="2">
        <v>0</v>
      </c>
      <c r="F49" s="2">
        <v>0</v>
      </c>
      <c r="G49" s="3">
        <f t="shared" si="2"/>
        <v>0</v>
      </c>
      <c r="H49" s="3">
        <f t="shared" si="1"/>
        <v>0</v>
      </c>
    </row>
    <row r="50" spans="1:8" x14ac:dyDescent="0.25">
      <c r="A50" s="3">
        <v>41</v>
      </c>
      <c r="B50" s="3" t="s">
        <v>49</v>
      </c>
      <c r="C50" s="2">
        <v>0</v>
      </c>
      <c r="D50" s="2">
        <v>0</v>
      </c>
      <c r="E50" s="2">
        <v>0</v>
      </c>
      <c r="F50" s="2">
        <v>0</v>
      </c>
      <c r="G50" s="3">
        <f t="shared" si="2"/>
        <v>0</v>
      </c>
      <c r="H50" s="3">
        <f t="shared" si="1"/>
        <v>0</v>
      </c>
    </row>
    <row r="51" spans="1:8" x14ac:dyDescent="0.25">
      <c r="A51" s="3">
        <v>42</v>
      </c>
      <c r="B51" s="3" t="s">
        <v>50</v>
      </c>
      <c r="C51" s="2">
        <v>0</v>
      </c>
      <c r="D51" s="2">
        <v>0</v>
      </c>
      <c r="E51" s="2">
        <v>0</v>
      </c>
      <c r="F51" s="2">
        <v>0</v>
      </c>
      <c r="G51" s="3">
        <f t="shared" si="2"/>
        <v>0</v>
      </c>
      <c r="H51" s="3">
        <f t="shared" si="1"/>
        <v>0</v>
      </c>
    </row>
    <row r="52" spans="1:8" x14ac:dyDescent="0.25">
      <c r="A52" s="3">
        <v>43</v>
      </c>
      <c r="B52" s="3" t="s">
        <v>51</v>
      </c>
      <c r="C52" s="2">
        <v>0</v>
      </c>
      <c r="D52" s="2">
        <v>0</v>
      </c>
      <c r="E52" s="2">
        <v>0</v>
      </c>
      <c r="F52" s="2">
        <v>0</v>
      </c>
      <c r="G52" s="3">
        <f t="shared" si="2"/>
        <v>0</v>
      </c>
      <c r="H52" s="3">
        <f t="shared" si="1"/>
        <v>0</v>
      </c>
    </row>
    <row r="53" spans="1:8" x14ac:dyDescent="0.25">
      <c r="A53" s="3">
        <v>44</v>
      </c>
      <c r="B53" s="3" t="s">
        <v>52</v>
      </c>
      <c r="C53" s="2">
        <v>0</v>
      </c>
      <c r="D53" s="2">
        <v>0</v>
      </c>
      <c r="E53" s="2">
        <v>0</v>
      </c>
      <c r="F53" s="2">
        <v>0</v>
      </c>
      <c r="G53" s="3">
        <f t="shared" si="2"/>
        <v>0</v>
      </c>
      <c r="H53" s="3">
        <f t="shared" si="1"/>
        <v>0</v>
      </c>
    </row>
    <row r="54" spans="1:8" x14ac:dyDescent="0.25">
      <c r="A54" s="3">
        <v>45</v>
      </c>
      <c r="B54" s="3" t="s">
        <v>53</v>
      </c>
      <c r="C54" s="2">
        <v>0</v>
      </c>
      <c r="D54" s="2">
        <v>0</v>
      </c>
      <c r="E54" s="2">
        <v>0</v>
      </c>
      <c r="F54" s="2">
        <v>0</v>
      </c>
      <c r="G54" s="3">
        <f t="shared" si="2"/>
        <v>0</v>
      </c>
      <c r="H54" s="3">
        <f t="shared" si="1"/>
        <v>0</v>
      </c>
    </row>
    <row r="55" spans="1:8" x14ac:dyDescent="0.25">
      <c r="A55" s="3">
        <v>46</v>
      </c>
      <c r="B55" s="3" t="s">
        <v>54</v>
      </c>
      <c r="C55" s="2">
        <v>0</v>
      </c>
      <c r="D55" s="2">
        <v>0</v>
      </c>
      <c r="E55" s="2">
        <v>0</v>
      </c>
      <c r="F55" s="2">
        <v>0</v>
      </c>
      <c r="G55" s="3">
        <f t="shared" si="2"/>
        <v>0</v>
      </c>
      <c r="H55" s="3">
        <f t="shared" si="1"/>
        <v>0</v>
      </c>
    </row>
    <row r="56" spans="1:8" x14ac:dyDescent="0.25">
      <c r="A56" s="3">
        <v>47</v>
      </c>
      <c r="B56" s="3" t="s">
        <v>55</v>
      </c>
      <c r="C56" s="2">
        <v>0</v>
      </c>
      <c r="D56" s="2">
        <v>0</v>
      </c>
      <c r="E56" s="2">
        <v>0</v>
      </c>
      <c r="F56" s="2">
        <v>0</v>
      </c>
      <c r="G56" s="3">
        <f t="shared" si="2"/>
        <v>0</v>
      </c>
      <c r="H56" s="3">
        <f t="shared" si="1"/>
        <v>0</v>
      </c>
    </row>
    <row r="57" spans="1:8" x14ac:dyDescent="0.25">
      <c r="A57" s="3">
        <v>48</v>
      </c>
      <c r="B57" s="3" t="s">
        <v>56</v>
      </c>
      <c r="C57" s="2">
        <v>0</v>
      </c>
      <c r="D57" s="2">
        <v>0</v>
      </c>
      <c r="E57" s="2">
        <v>0</v>
      </c>
      <c r="F57" s="2">
        <v>0</v>
      </c>
      <c r="G57" s="3">
        <f t="shared" si="2"/>
        <v>0</v>
      </c>
      <c r="H57" s="3">
        <f t="shared" si="1"/>
        <v>0</v>
      </c>
    </row>
    <row r="58" spans="1:8" x14ac:dyDescent="0.25">
      <c r="A58" s="3">
        <v>49</v>
      </c>
      <c r="B58" s="3" t="s">
        <v>57</v>
      </c>
      <c r="C58" s="2">
        <v>0</v>
      </c>
      <c r="D58" s="2">
        <v>0</v>
      </c>
      <c r="E58" s="2">
        <v>0</v>
      </c>
      <c r="F58" s="2">
        <v>0</v>
      </c>
      <c r="G58" s="3">
        <f t="shared" si="2"/>
        <v>0</v>
      </c>
      <c r="H58" s="3">
        <f t="shared" si="1"/>
        <v>0</v>
      </c>
    </row>
    <row r="59" spans="1:8" x14ac:dyDescent="0.25">
      <c r="A59" s="3" t="s">
        <v>2</v>
      </c>
      <c r="B59" s="3" t="s">
        <v>58</v>
      </c>
      <c r="C59" s="3">
        <f>SUM(C10:C58)</f>
        <v>0</v>
      </c>
      <c r="D59" s="3">
        <f>SUM(D10:D58)</f>
        <v>0</v>
      </c>
      <c r="E59" s="3">
        <f>SUM(E10:E58)</f>
        <v>0</v>
      </c>
      <c r="F59" s="3">
        <f>SUM(F10:F58)</f>
        <v>0</v>
      </c>
      <c r="G59" s="3">
        <f>SUM(G10:G58)</f>
        <v>0</v>
      </c>
      <c r="H59" s="3"/>
    </row>
  </sheetData>
  <mergeCells count="3">
    <mergeCell ref="A6:H6"/>
    <mergeCell ref="A7:H7"/>
    <mergeCell ref="A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RSA EXPORTS</vt:lpstr>
      <vt:lpstr>IMPORTS FOR RSA</vt:lpstr>
      <vt:lpstr>IMPORTS FOR OTHER COUNTRIES</vt:lpstr>
      <vt:lpstr>EXPORTS OF IMPORTED WHEAT</vt:lpstr>
      <vt:lpstr>IMPORTS PER HARBOUR</vt:lpstr>
      <vt:lpstr>EXPORT PER HARBOUR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Matshidiso Thobejane</dc:creator>
  <cp:lastModifiedBy>Zizipho Jika</cp:lastModifiedBy>
  <dcterms:created xsi:type="dcterms:W3CDTF">2026-09-10T08:59:01Z</dcterms:created>
  <dcterms:modified xsi:type="dcterms:W3CDTF">2026-09-10T09:47:32Z</dcterms:modified>
</cp:coreProperties>
</file>